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eronica.chirila\Desktop\Documente de lucru\2023\Prezentat Guvernului\"/>
    </mc:Choice>
  </mc:AlternateContent>
  <bookViews>
    <workbookView xWindow="0" yWindow="0" windowWidth="28800" windowHeight="12030"/>
  </bookViews>
  <sheets>
    <sheet name="Tabelul 14" sheetId="1" r:id="rId1"/>
  </sheets>
  <definedNames>
    <definedName name="_xlnm.Print_Titles" localSheetId="0">'Tabelul 14'!$5:$7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7" i="1" l="1"/>
  <c r="I117" i="1"/>
  <c r="H97" i="1"/>
  <c r="I97" i="1"/>
  <c r="G26" i="1"/>
  <c r="H208" i="1" l="1"/>
  <c r="I208" i="1"/>
  <c r="H214" i="1"/>
  <c r="I214" i="1"/>
  <c r="H221" i="1"/>
  <c r="I221" i="1"/>
  <c r="H228" i="1"/>
  <c r="I228" i="1"/>
  <c r="I109" i="1"/>
  <c r="H105" i="1"/>
  <c r="I105" i="1"/>
  <c r="H94" i="1"/>
  <c r="I94" i="1"/>
  <c r="H79" i="1"/>
  <c r="H67" i="1"/>
  <c r="I67" i="1"/>
  <c r="H58" i="1"/>
  <c r="I58" i="1"/>
  <c r="H53" i="1"/>
  <c r="I53" i="1"/>
  <c r="H47" i="1"/>
  <c r="H41" i="1"/>
  <c r="H38" i="1"/>
  <c r="I38" i="1"/>
  <c r="H30" i="1"/>
  <c r="H26" i="1"/>
  <c r="I26" i="1"/>
  <c r="H113" i="1" l="1"/>
  <c r="I113" i="1"/>
  <c r="H121" i="1"/>
  <c r="I121" i="1"/>
  <c r="H132" i="1"/>
  <c r="I132" i="1"/>
  <c r="H144" i="1"/>
  <c r="I144" i="1"/>
  <c r="H148" i="1"/>
  <c r="H162" i="1"/>
  <c r="I162" i="1"/>
  <c r="H165" i="1"/>
  <c r="I165" i="1"/>
  <c r="H168" i="1"/>
  <c r="I168" i="1"/>
  <c r="H174" i="1"/>
  <c r="I174" i="1"/>
  <c r="H179" i="1"/>
  <c r="H186" i="1"/>
  <c r="I186" i="1"/>
  <c r="H195" i="1"/>
  <c r="I195" i="1"/>
  <c r="H198" i="1"/>
  <c r="I198" i="1"/>
  <c r="I229" i="1" l="1"/>
  <c r="H229" i="1"/>
  <c r="G109" i="1" l="1"/>
  <c r="G208" i="1" l="1"/>
  <c r="G228" i="1" l="1"/>
  <c r="G221" i="1"/>
  <c r="G214" i="1"/>
  <c r="G202" i="1"/>
  <c r="G195" i="1"/>
  <c r="G179" i="1"/>
  <c r="G174" i="1"/>
  <c r="G168" i="1"/>
  <c r="G165" i="1"/>
  <c r="G162" i="1"/>
  <c r="G144" i="1"/>
  <c r="G132" i="1"/>
  <c r="G113" i="1"/>
  <c r="G105" i="1"/>
  <c r="G94" i="1"/>
  <c r="G79" i="1"/>
  <c r="G53" i="1"/>
  <c r="G47" i="1" l="1"/>
  <c r="G67" i="1" l="1"/>
  <c r="G186" i="1"/>
  <c r="G82" i="1"/>
  <c r="G58" i="1"/>
  <c r="G38" i="1"/>
  <c r="G229" i="1" l="1"/>
</calcChain>
</file>

<file path=xl/sharedStrings.xml><?xml version="1.0" encoding="utf-8"?>
<sst xmlns="http://schemas.openxmlformats.org/spreadsheetml/2006/main" count="387" uniqueCount="327">
  <si>
    <t>Nr.</t>
  </si>
  <si>
    <t>Denumirea proiectului</t>
  </si>
  <si>
    <t>Beneficiar</t>
  </si>
  <si>
    <t>Raionul Basarabeasca</t>
  </si>
  <si>
    <t>Raionul Cahul</t>
  </si>
  <si>
    <t>Raionul Cantemir</t>
  </si>
  <si>
    <t>Raionul Călărași</t>
  </si>
  <si>
    <t>Raionul Cimișlia</t>
  </si>
  <si>
    <t>Raionul Edineț</t>
  </si>
  <si>
    <t>Raionul Fălești</t>
  </si>
  <si>
    <t>Raionul Florești</t>
  </si>
  <si>
    <t>Raionul Hâncești</t>
  </si>
  <si>
    <t>Raionul Ialoveni</t>
  </si>
  <si>
    <t>Raionul Nisporeni</t>
  </si>
  <si>
    <t>Raionul Rezina</t>
  </si>
  <si>
    <t>Raionul Râșcani</t>
  </si>
  <si>
    <t>Raionul Sângerei</t>
  </si>
  <si>
    <t>Raionul Soroca</t>
  </si>
  <si>
    <t>Raionul Strășeni</t>
  </si>
  <si>
    <t>Raionul Telenești</t>
  </si>
  <si>
    <t>Raionul Ungheni</t>
  </si>
  <si>
    <t>Executat</t>
  </si>
  <si>
    <t>mii lei</t>
  </si>
  <si>
    <t>Total</t>
  </si>
  <si>
    <t xml:space="preserve">Total </t>
  </si>
  <si>
    <t xml:space="preserve">Total raionul </t>
  </si>
  <si>
    <t>Total general</t>
  </si>
  <si>
    <t>Raionul Anenii Noi</t>
  </si>
  <si>
    <t>Municipiul Chișinău</t>
  </si>
  <si>
    <t>Raionul Criuleni</t>
  </si>
  <si>
    <t>Raionul Drochia</t>
  </si>
  <si>
    <t>Raionul Dubăsari</t>
  </si>
  <si>
    <t>Raionul Leova</t>
  </si>
  <si>
    <t>Raionul Ocnița</t>
  </si>
  <si>
    <t>Primăria Orhei</t>
  </si>
  <si>
    <t>Raionul Șoldănești</t>
  </si>
  <si>
    <t>Raionul Ștefan Vodă</t>
  </si>
  <si>
    <t>Raionul Taraclia</t>
  </si>
  <si>
    <t>UTA Găgăuzia</t>
  </si>
  <si>
    <t>Reabilitarea termică a IMSP Spitalului Clinic al Ministerului Sănătății, Muncii și Protecției Sociale</t>
  </si>
  <si>
    <t>IMSP Spitalul Clinic al Ministerului Sănătății, Muncii și Protecției Sociale</t>
  </si>
  <si>
    <t>IMSP Spitalul Clinic Municipal nr. 1</t>
  </si>
  <si>
    <t>Reabilitarea termică a IMSP SR Criuleni</t>
  </si>
  <si>
    <t>IMSP SR Criuleni</t>
  </si>
  <si>
    <t>Implementarea măsurilor în domeniul eficienței energetice în cadrul IMSP SR Ialoveni</t>
  </si>
  <si>
    <t>IMSP SR Ialoveni</t>
  </si>
  <si>
    <t>Implementarea măsurilor în domeniul eficienței energetice în cadrul IMSP SR Edineț</t>
  </si>
  <si>
    <t>IMSP SR Edineț</t>
  </si>
  <si>
    <t>IMSP SR Ungheni</t>
  </si>
  <si>
    <t>Implementarea măsurilor în domeniul eficienței energetice în cadrul Clădirea IMSP Spitalul Clinic Municipal de Copii nr. 1</t>
  </si>
  <si>
    <t>IMSP Spitalul Clinic Municipal de Copii nr. 1</t>
  </si>
  <si>
    <t>Implementarea măsurilor în domeniul eficienței energetice în cadrul IMSP SR Cahul</t>
  </si>
  <si>
    <t>IMSP SR Cahul</t>
  </si>
  <si>
    <t>Universitatea de Stat din Comrat</t>
  </si>
  <si>
    <t>Reabilitarea termică a edificiului Azilului de bătrîni "Căsuța Bunicilor", or. Rezina</t>
  </si>
  <si>
    <t>Direcția Asistență Socială și Proceția Familiei Rezina</t>
  </si>
  <si>
    <t>Îmbunătățirea proceselor de gestionare a procedurilor de dezinfectare a locurilor publice prin instalarea sistemelor autonome de dezinfectare</t>
  </si>
  <si>
    <t>IP LT "Vasile Alecsandri", or. Ungheni</t>
  </si>
  <si>
    <t>IP Școala de Meserii nr. 13 din s. Ciumai</t>
  </si>
  <si>
    <t>IP LT "Mihai Eminescu"</t>
  </si>
  <si>
    <t>Reabilitarea termică a IP Gimnaziul "V. Topal", s. Congaz, r-nul Comrat, UTA Găgăuzia</t>
  </si>
  <si>
    <t>IP LT "Mihai Stratulat", s. Boșcana</t>
  </si>
  <si>
    <t>IP Gimnaziul "Valeriu Bulicanu", s. Boldurești</t>
  </si>
  <si>
    <t>IP Gimnaziul s. Mingir</t>
  </si>
  <si>
    <t>IP Gimnaziul "Ion Dumeniuk", s. Călugăr</t>
  </si>
  <si>
    <t>Reabilitarea termică a IP LT "Mihai Eminescu", mun. Comrat</t>
  </si>
  <si>
    <t>IP Gimnaziul "M. Eminescu"</t>
  </si>
  <si>
    <t>Lucrări de reabilitare energetică la clădirea IP LT "Gaudeamus" din or. Chișinău</t>
  </si>
  <si>
    <t>Renovarea clădirii IP Gimnaziului "M. Tanasoglo", s. Chirsova</t>
  </si>
  <si>
    <t>IP Gimnaziul "M. Tanasoglo", s. Chirsova</t>
  </si>
  <si>
    <t>IP Gimnaziul "Petru Zadnipru", s. Sauca</t>
  </si>
  <si>
    <t>IP LT s. Seliște</t>
  </si>
  <si>
    <t>IP Gimnaziul s. Gălășeni</t>
  </si>
  <si>
    <t>IP Gimnaziul s. Izbiște</t>
  </si>
  <si>
    <t>Lucrări de eficientizare a consumului de energie la IP LT "Vasile Alecsandri" din or. Călărași</t>
  </si>
  <si>
    <t>Consiliul Raional Călărași</t>
  </si>
  <si>
    <t>Primăria com. Tohatin</t>
  </si>
  <si>
    <t>Reabilitarea termică a IP Gimnaziului nr. 74 "Viorel Găină", com. Tohatin, mun. Chișinău</t>
  </si>
  <si>
    <t>Primăria com. Răzeni</t>
  </si>
  <si>
    <t>Lucrări de eficientizare a consumului de energie la clădirea Grădiniței de copii nr. 1 "Solnîșco" din s. Chirsova, mun. Comrat</t>
  </si>
  <si>
    <t>Lucrări de eficientizare a consumului de energie la clădirea Grădiniței de copii nr. 2 "Svetleacioc" din s. Chirsova, mun. Comrat</t>
  </si>
  <si>
    <t>Lucrări de eficientizare a consumului de energie la clădirea Instituției Preșcolare nr. 220 "Licurici" din com. Ciorescu, mun. Chișinău</t>
  </si>
  <si>
    <t>Primăria or. Șoldănești</t>
  </si>
  <si>
    <t>Reabilitarea energetică a clădirii Instituției preșcolare Creșa-Grădiniță nr. 214 "Andrieș" din s. Dobrogea, mun. Chișinău</t>
  </si>
  <si>
    <t>Primăria or. Sîngera</t>
  </si>
  <si>
    <t>Eficientizarea iluminatului public în or. Călărași-Licurici în inima Codrului</t>
  </si>
  <si>
    <t>Primăria or. Călărași</t>
  </si>
  <si>
    <t>Tertmoizolarea pereților exteriori și soclului clădirii IP Gimnaziului "Mihai Eminescu" din cadrul proiectului CoMDeP: Reabilitarea Termică a Clădirilor Educaționale din Cantemir-CanTREB</t>
  </si>
  <si>
    <t>Primăria or. Cantemir</t>
  </si>
  <si>
    <t>Raionul Briceni</t>
  </si>
  <si>
    <t>Reabilitarea termică a clădirii Casei de cultură din s. Costiujeni</t>
  </si>
  <si>
    <t>Reabilitarea termică a Complexului Sportiv din com. Larga</t>
  </si>
  <si>
    <t>Creșterea siguranței rutiere pe drumurile de importanță națională prin modernizarea sistemului de iluminare a trecerilor pietonale</t>
  </si>
  <si>
    <t>Primăria s. Telița</t>
  </si>
  <si>
    <t>IMSP Institutul de Neurologie și Neurochirurgie</t>
  </si>
  <si>
    <t>Telenești</t>
  </si>
  <si>
    <t>Rezina</t>
  </si>
  <si>
    <t>IP Liceul Teoretic s. Tomai</t>
  </si>
  <si>
    <t>Grădinița de copii din s. Ciobanovca</t>
  </si>
  <si>
    <t>Centrul de Sănătate Publică Zubrești</t>
  </si>
  <si>
    <t>LT „Ivan Vazov” or.Taraclia</t>
  </si>
  <si>
    <t>Primăria s.Cigîrleni</t>
  </si>
  <si>
    <t>IMSP Spitalul Clinic Municipal ,,Sfîntul Arhanghel Mihail”</t>
  </si>
  <si>
    <t>Consiliul Raional Nisporeni</t>
  </si>
  <si>
    <t>Grădinița de copii s. Șestaci, r-nul Șoldănești</t>
  </si>
  <si>
    <t>Primăria s.Puhoi</t>
  </si>
  <si>
    <t>Liceul Teoretic „Vlad Ioviță” com Cocieri</t>
  </si>
  <si>
    <t xml:space="preserve">IMSP AMT Centru </t>
  </si>
  <si>
    <t>Primăria Strășeni</t>
  </si>
  <si>
    <t>Academia de Muzică, Teatru și Arte Plastice</t>
  </si>
  <si>
    <t>Direcția Asistență Socială și Protecția Familiei or. Rîșcani</t>
  </si>
  <si>
    <t>Centrul de reabilitare socio-medicala pentru persoane în etate și cu dizabilități "Renaștere" din or. Rîșcani</t>
  </si>
  <si>
    <t xml:space="preserve">Instituția Medico-Sanitară Publică Centrul de Sănătate Telenești </t>
  </si>
  <si>
    <t>Grădinița de copii „Guguță” or. Călărași</t>
  </si>
  <si>
    <t>Primăria s. Gura Galbenei</t>
  </si>
  <si>
    <t>Primăria or. Telenești</t>
  </si>
  <si>
    <t>Modernizarea sistemului de iluminat public prin montarea și gestionarea instalațiilor autonome de iluminare</t>
  </si>
  <si>
    <t>Primăria or.Nisporeni</t>
  </si>
  <si>
    <t>Grădinița de copii nr.1 „Povestea”</t>
  </si>
  <si>
    <t>Centrul de Sănătate s.Zubrești</t>
  </si>
  <si>
    <t xml:space="preserve">Primăria s. Bașcalia, </t>
  </si>
  <si>
    <t>IP Liceul Teoretic s.Doroțcaia</t>
  </si>
  <si>
    <t>Primăria com. Țipala</t>
  </si>
  <si>
    <t>IP LT Măgdăcești</t>
  </si>
  <si>
    <t>Reabilitarea termică a Grădiniței de copii nr. 2 din com. Bubuieci, mun. Chișinău</t>
  </si>
  <si>
    <t>IP LT "Mircea Eliade", or. Nisporeni</t>
  </si>
  <si>
    <t>IP Gimnaziul "Mihai Eminescu", s. Baimaclia</t>
  </si>
  <si>
    <t>IP Gimnaziul "Regele Mihai I", s. Cimișeni</t>
  </si>
  <si>
    <t>Primăria or. Ialoveni</t>
  </si>
  <si>
    <t>Primăria s. Rădoaia</t>
  </si>
  <si>
    <t>Consiliul Raional Glodeni, Direcția Învățământ, Tineret și Sport</t>
  </si>
  <si>
    <t>Lucrări de eficientizare a consumului de energie la căminele studențești nr. 1 și nr. 2 a IP Academia de Muzică, Teatru și Arte Plastice</t>
  </si>
  <si>
    <t>IP Gimnaziul "Anatol Codru", com. Molovata Nouă</t>
  </si>
  <si>
    <t>Reabilitarea energetică a clădirii IMSP SR Călărași</t>
  </si>
  <si>
    <t>IMSP SR Călărași</t>
  </si>
  <si>
    <t>Primăria s. Corlăteni</t>
  </si>
  <si>
    <t>Reabilitarea energetică a clădirii Grădiniței de copii "Solnîșco" din s. Cotovscoe</t>
  </si>
  <si>
    <t>Primăria s. Cotovscoe, mun. Comrat</t>
  </si>
  <si>
    <t>Reabilitarea energetică a clădirii Blocului B al IMSP SR Glodeni</t>
  </si>
  <si>
    <t>IMSP SR Glodeni</t>
  </si>
  <si>
    <t>IP Gimnaziul s. Oxentea</t>
  </si>
  <si>
    <t>Implementarea măsurilor de eficiență energetică la clădirea Grădiniței de copii din scom. Zolotievca, r-nul Anenii Noi</t>
  </si>
  <si>
    <t>Primăria com. Zolotievca</t>
  </si>
  <si>
    <t>Primăria s. Cojușna</t>
  </si>
  <si>
    <t>Primăria s. Parcova</t>
  </si>
  <si>
    <t>IP LT "Dionisie Tanasoglo", s. Chiriet Lunga</t>
  </si>
  <si>
    <t>Universitatea de Stat "Grigore Țamblac", or. Taraclia</t>
  </si>
  <si>
    <t>Implementarea măsurilor de eficiență energetică în cadrul IP LT "Grigore Vieru" din s. Borogani, r-nul Leova</t>
  </si>
  <si>
    <t>IP LT "Grigore Vieru", s. Borogani</t>
  </si>
  <si>
    <t>Renovarea clădirii Școlii de Muzică pentru copii din or. Drochia</t>
  </si>
  <si>
    <t>Secția culturală a Consiliului Raional Drochia</t>
  </si>
  <si>
    <t>Reabilitarea termică a blocului nr. 6 al UTM</t>
  </si>
  <si>
    <t>Lucrări de eficientizare a consumului de energie la IMSP AMT Ciocana</t>
  </si>
  <si>
    <t>Reabilitarea termică la clădirea căminului studențesc Universitații de Stat "Gr. Țamblac", or. Taraclia</t>
  </si>
  <si>
    <t>Universitatea de Stat "Gr. Țamblac", or. Taraclia</t>
  </si>
  <si>
    <t>Reabilitarea termică a blocurilor secțiilor Maternitate și Ginecologie ale IMSP SR Ungheni</t>
  </si>
  <si>
    <t>IMSP SR or. Ungheni</t>
  </si>
  <si>
    <t>Reabilitarea termcă a edificiului IP LT "Mihai eminescu" din or. Hîncești</t>
  </si>
  <si>
    <t>IP LT "Mihai Eminescu", or. Hîncești</t>
  </si>
  <si>
    <t>Lucrări de eficientizare a consumului de energie la IP LT "Constantin Stere" din or. Soroca</t>
  </si>
  <si>
    <t>IP LT "Constantin Stere", or. Soroca</t>
  </si>
  <si>
    <t>Lucrări de eficientizare a consumului de energie la Grădinița de copii "Făt-Frumos"</t>
  </si>
  <si>
    <t>Reabilitarea termică a clădirii Grădiniței de copii din s. Bravicea</t>
  </si>
  <si>
    <t>Reabilitarea termică a edificiului Academiei Militare a Forțelor Armate "Alexandru cel Bun"</t>
  </si>
  <si>
    <t>IP Gimnaziul Bobeica din s. Bobeica</t>
  </si>
  <si>
    <t>IP LT din s. Cruglic</t>
  </si>
  <si>
    <t>IP Liceul Teoretic „Boris Dînga” or. Criuleni</t>
  </si>
  <si>
    <t>Reabilitarea termică a edificiului IP LT "Mihail Sadoveanu", or. Hîncești</t>
  </si>
  <si>
    <t>IP LT "Mihail Sadoveanu", or. Hîncești</t>
  </si>
  <si>
    <t>IP Liceul Teoretic s. Congaz, Gagauzia</t>
  </si>
  <si>
    <t>IP Liceul Teoretic s. Holercani</t>
  </si>
  <si>
    <t>IP Școala-grădiniță s. Bogzești, Telenești</t>
  </si>
  <si>
    <t>IP Liceul Teoretic „Prometeu” s. Grozești, Nisporeni</t>
  </si>
  <si>
    <t>Lucrări de eficientizare a consumului de energie la Grădinița de copii "Andrieș", or. Ungheni</t>
  </si>
  <si>
    <t>Primăria or. Ungheni</t>
  </si>
  <si>
    <t>Grădinița de copii s. Tomai, Ceadîr Lunga</t>
  </si>
  <si>
    <t>Sinteza măsurilor/proiectelor finanțate din Fondul pentru eficiență energetică pe anii 2021-2023</t>
  </si>
  <si>
    <t xml:space="preserve">             la Nota informativă</t>
  </si>
  <si>
    <t>Raionul Glodeni</t>
  </si>
  <si>
    <t>Raionul Ceadîr-Lunga</t>
  </si>
  <si>
    <t>s.Tomai, Ceadîr Lunga</t>
  </si>
  <si>
    <t>Implementarea conceptului de Smart City prin instalarea băncilor cu panouri fotovoltaice încorporate, Nisporeni</t>
  </si>
  <si>
    <t>Grădinița de copii nr.2, s.Cigîrleni</t>
  </si>
  <si>
    <t>Grădinița de copii nr. 3, Hîncești</t>
  </si>
  <si>
    <t xml:space="preserve">2022         (8 luni)  
</t>
  </si>
  <si>
    <t>Proiect</t>
  </si>
  <si>
    <t>IP Gimnaziul "V. Topal", s. Congaz</t>
  </si>
  <si>
    <t>IP LT "Nicolae Mihai", s. Ciobalaccia</t>
  </si>
  <si>
    <t>Primăria com. Ciuciuieni</t>
  </si>
  <si>
    <t>Primăria or. Sîngerei</t>
  </si>
  <si>
    <t>Implementarea măsurilor de eficiență energetică în cadrul Universitaății de Stat "Grigore Țamblac" din or. Taraclia</t>
  </si>
  <si>
    <t>Primăria s. Feștelița</t>
  </si>
  <si>
    <t>Implementarea măsurilor de Eficiență Energetică la IP Centrul de Excelență în Construcții din mun. Chișinău</t>
  </si>
  <si>
    <t xml:space="preserve">IP Centrul de Excelență în Construcții </t>
  </si>
  <si>
    <t>IMSP AMT Ciocana</t>
  </si>
  <si>
    <t>Academia Militară a Forțelor Armate</t>
  </si>
  <si>
    <t>Universitatea Tehnică a Moldovei</t>
  </si>
  <si>
    <t>IP LT "Gaudeamus"</t>
  </si>
  <si>
    <t>Primăria com. Ciorescu</t>
  </si>
  <si>
    <t>Primăria s. Bubuieci</t>
  </si>
  <si>
    <t>Implementarea măsurilor de eficiență energetică la IP LT "Vasile Coroban" din or. Glodeni</t>
  </si>
  <si>
    <t>Reabilitarea termică la clădirea IP Gimnaziul și Grădinița de copii din s. Telița</t>
  </si>
  <si>
    <t>Primăria s. Speia</t>
  </si>
  <si>
    <t>Implementarea măsurilor de Eficiență Energetică în cadrul Sistemului de Iluminat Public Stradal din s. Speia</t>
  </si>
  <si>
    <t>Reabilitarea termică a Grădiniței de copii "Scufița Roșie" din s. Speia</t>
  </si>
  <si>
    <t>Diversificarea surselor de aprovizionare cu energie electrică a Gimnaziului-Grădiniță Telița prin instalarea panourilor fotovoltaice pentru a reduce costurile la energia electrică și a asigura condiții mai bune de îngrijire a copiilor</t>
  </si>
  <si>
    <t>Pimăria s. Ciobanovca</t>
  </si>
  <si>
    <t>Lucrări de efecientizare a consumului de energiela grădinița de copii din s.Bașcalia</t>
  </si>
  <si>
    <t>Primăria s. Costiujeni</t>
  </si>
  <si>
    <t>Primăria s. Grimăncăuți</t>
  </si>
  <si>
    <t>Primăria s. Pererita</t>
  </si>
  <si>
    <t>Primăria s. Larga</t>
  </si>
  <si>
    <t>Lucrări de eficientizare a consumului de energie la Grădinița de copii "Mărțișor" din s. Grimăncăuți</t>
  </si>
  <si>
    <t>Reabilitarea termică a Gimnaziului "Grigore Vieru", s. Pererita</t>
  </si>
  <si>
    <t>IP Universitatea de Stat "B. P. Hașdeu"</t>
  </si>
  <si>
    <t>IP Gimnaziul "Ion Creangă", s. Borceag</t>
  </si>
  <si>
    <t>IP Gimnaziul George Coșbuc, s. Andrușul de Jos</t>
  </si>
  <si>
    <t>Lucrări de eficientizare a consumului de energie la IP Gimnaziul "George Coșbuc", s.Andrușul de Jos</t>
  </si>
  <si>
    <t>Implementarea măsurilor în domeniul eficienței energetice în cadrul clădirii IP Universitatea de Stat "Bogdan Petricescu Hașdeu"</t>
  </si>
  <si>
    <t>Impelemnatrea măsurilor de Eficiență Energetică l IP Gimnaziul "Mihai Eminescu" din s. Baimaclia</t>
  </si>
  <si>
    <t>Implementarea măsurilor de Eficiență Energetică la IP LT "Nicolae Mihai", s. Ciobalaccia</t>
  </si>
  <si>
    <t>Primăria s. Bravicea</t>
  </si>
  <si>
    <t>Primăria com. Săseni</t>
  </si>
  <si>
    <t>Reabilitarea termică a clădirii Grădiniței de copii din s. Săseni</t>
  </si>
  <si>
    <t>Reabilitarea energetică a clădirii Grădiniței de copii "Lăstărel", or. Călărași</t>
  </si>
  <si>
    <t>Primăria s. Chirsova, mun. Comrat</t>
  </si>
  <si>
    <t>Primăria mun. Comrat</t>
  </si>
  <si>
    <t>Implementarea măsurilor de Eficiență Energetică în cadrul Sistemului de Iluminat Public din mun. Comrat</t>
  </si>
  <si>
    <t>Reabilitarea termică a clădirii IP LT "D. Tanasoglo" din s. Chiriet Lunga</t>
  </si>
  <si>
    <t>Instalarea panourilor fotovoltaice pe acoperișul Complexului Sportiv</t>
  </si>
  <si>
    <t>Reabilitarea termică a IP LT "Mihai Stratulat", s. Boșcana</t>
  </si>
  <si>
    <t>IP Gimnaziul s. Drăsliceni</t>
  </si>
  <si>
    <t xml:space="preserve">Reabilitarea termică a IP LT Cimișeni din s. Cimișeni, </t>
  </si>
  <si>
    <t>Implementarea măsurilor în domeniul eficienței energetice în cadrul IP Gimnaziul Izbiște din s. Izbiște</t>
  </si>
  <si>
    <t>Implementarea măsurilor de eficiență energetică în cadrul IP LT Cruglic din s. Cruglic</t>
  </si>
  <si>
    <t>Reabilitarea termică a IP LT Măgdăcești din s. Măgdăcești</t>
  </si>
  <si>
    <t>Primăria s. Corjova</t>
  </si>
  <si>
    <t>IP Gimnaziul "Ion Sîrbu", s. Mașcăuți</t>
  </si>
  <si>
    <t>Lucrări de eficientizare a consumului de energie la IP Gimnaziul "Ion Sîrbu" din s. Mașcăuți</t>
  </si>
  <si>
    <t>Gimnaziul s. Corjova</t>
  </si>
  <si>
    <t>Reabilitarea termică a clădirii IP Gimnaziul din s. Drăsliceni</t>
  </si>
  <si>
    <t>IP LT "Ștefan cel Mare", s. Molovata</t>
  </si>
  <si>
    <t>Reabilitarea termică a clădirii IP LT "Ștefan cel Mare", s. Molovata</t>
  </si>
  <si>
    <t>Implementarea măsurilor de eficiență energetică în cadrul IP Gimnaziului Oxentea din s. Oxentea</t>
  </si>
  <si>
    <t>Lucrări de eficientizare a consumului de enrgie la clădirea IP Gimnaziul "Anatol Codru" din s. Molovata Nouă</t>
  </si>
  <si>
    <t>Reabilitarea termică a IP Liceul Teoretic s.Doroțcaia</t>
  </si>
  <si>
    <t>Reabilitarea termică a clădirii IP Gimnaziul "Mircea Bologa" din s. Parcova</t>
  </si>
  <si>
    <t>Primăria com. Risipeni</t>
  </si>
  <si>
    <t>Implementarea măsurilor de Eficiență Energetică în cadrul Sistemului de Iluminat Public com. Risipeni</t>
  </si>
  <si>
    <t>s. Ciripcău</t>
  </si>
  <si>
    <t>s. Cunicea</t>
  </si>
  <si>
    <t>IP Gimnaziul s. Cunicea</t>
  </si>
  <si>
    <t>Gimnaziul „Constantin Stere”, s. Ciripcău</t>
  </si>
  <si>
    <t>Primăria com. Crasnoarmeiscoe</t>
  </si>
  <si>
    <t>Primăria or. Hîncești</t>
  </si>
  <si>
    <t>Reabilitarea termică a IP Gimnaziul din s. Mingir</t>
  </si>
  <si>
    <t>Primăria com. Sărata Galbenă</t>
  </si>
  <si>
    <t>Reabilitarea termică a IP LT "Universum" din Sărata Galbenă</t>
  </si>
  <si>
    <t>Primăria Hîncești</t>
  </si>
  <si>
    <t>Lucrări de eficientizare a consumului de energie la IP LT Bobeica din s. Bobeica</t>
  </si>
  <si>
    <t>Implementarea măsurilor de Eficiență Energetică în cadrul Sistemului de Iluminat Public din or. Hîncești</t>
  </si>
  <si>
    <t>Modernizarea/extinderea SIP în cadrul com. Crasnoarmeiscoe</t>
  </si>
  <si>
    <t>Implementarea măsurilor de Eficiență Energetică în cadrul Sistemului de Iluminat Public din com. Sărata Galbenă</t>
  </si>
  <si>
    <t>Implementarea măsurilor de Eficiență Energetică în cadrul Sistemului de Iluminat Public din com. Răzeni</t>
  </si>
  <si>
    <t xml:space="preserve">Implementarea măsurilord eficință Energetică la IP Liceul Teoretic Puhoi din s.Puhoi </t>
  </si>
  <si>
    <t>Lucrări de eficientizare a consumului de energiela clădirea Grădiniței de copii "Ghiocel" din s. Țipala</t>
  </si>
  <si>
    <t>Lucrări de eficientizare a consmuluiui de energie la clădirea IP LT Țîpala din com. Țîpala</t>
  </si>
  <si>
    <t>Implementarea măsurilor de Eficiență Energetică la Grădinița de copii "Alunelul", com. Răzeni</t>
  </si>
  <si>
    <t>Reabilitarea termică a creșei-grădiniței de copii nr. 1 "Andrieș" din or. Ialoveni</t>
  </si>
  <si>
    <t>Implementarea măsurilor de Eficiență Energetică la IP LT "Ion Pelivan", s. Răzeni</t>
  </si>
  <si>
    <t>Implementarea măsurilor de eficiență energetică la Grădinița de copii nr. 1 "Ghiocel" din com. Răzeni</t>
  </si>
  <si>
    <t>Implementarea măsurilor de Eficiență Energetică la clădirea IP Gimnaziul Covurlui din s. Covurlui</t>
  </si>
  <si>
    <t>IP Gimnaziul s. Covurlui</t>
  </si>
  <si>
    <t>Primăria or. Nisporeni</t>
  </si>
  <si>
    <t>Implementarea măsurilor de eficiență energetică în cadrul IP LT Seliște din s. Seliște</t>
  </si>
  <si>
    <t>Reabilitarea termică a clădirii IP Gimnaziul "Mihai Eminescu"</t>
  </si>
  <si>
    <t>Reabilitarea termică a IP Gimnaziul "Valeriu Bulicanu", s. Boldurești</t>
  </si>
  <si>
    <t>Reabilitarea termică a IP LT "Mircea Eliade" din or. Nisporeni</t>
  </si>
  <si>
    <t>Implementarea măsurilor de Eficiență Energetică în cadrul Sistemului de Iluminat Public din or. Nisporeni</t>
  </si>
  <si>
    <t>Implementarea măsurilor de Eficiență Energetică și valorificarea Surselor de Energie Regenerabilă la Grădinița de copii și Gimnaziul s. Ciorești</t>
  </si>
  <si>
    <t>Primăria s. Ciorești</t>
  </si>
  <si>
    <t>Primăria s. Cristești</t>
  </si>
  <si>
    <t>Primăria  Nisporeni</t>
  </si>
  <si>
    <t>Lucrări de eficientizare a consumului de energie la Grădinița de copii din s. Cristești</t>
  </si>
  <si>
    <t>Centrul de Cultură și Tineret din  Nisporeni</t>
  </si>
  <si>
    <t>Implementarea măsurilor de Eficiență Energetică în cadrul Sistemului de Iluminat Public în Parcul Central din or. Nisporeni</t>
  </si>
  <si>
    <t>Primăria Nisporeni</t>
  </si>
  <si>
    <t>Implementarea măsurilor de eficiență energetică în cadrul IP Gimnaziului "Petru Zadnipru" din s. Sauca</t>
  </si>
  <si>
    <t>Reabilitarea termică a IP Gimnaziul din s. Furceni</t>
  </si>
  <si>
    <t>Primăria com. Ivancea</t>
  </si>
  <si>
    <t>Primăria s. Ignăței</t>
  </si>
  <si>
    <t>Primăria s. Cuizăuca</t>
  </si>
  <si>
    <t>Implementarea măsurilor de eficiență energetică în cadrul Grădiniței-creșă de copii nr. 5 din or. Rezina</t>
  </si>
  <si>
    <t>Reabilitarea termică a edificiilor: IP LT "Ion Creangă" și Grădinița de copii "Romanița", din s. Cuizăuca</t>
  </si>
  <si>
    <t>IP Gimnaziul s. Saharna Nouă</t>
  </si>
  <si>
    <t>Implementarea măsurilor de eficiență energetică în cadrul IP Gimnaziul Gălășeni din s. Gălășeni</t>
  </si>
  <si>
    <t>Reabilitarea energetică a clădirii Casei de cultură din s. Corlăteni</t>
  </si>
  <si>
    <t>Primăria s. Dumbrăvița</t>
  </si>
  <si>
    <t>Reabilitarea termică a Grădiniței de copii "Romanița" din s. Rădoaia</t>
  </si>
  <si>
    <t>Reabilitarea energetică a clădirii Grădiniței de copii "Licurici" din s. Dumbrăvița</t>
  </si>
  <si>
    <t>IP Gimnaziul „Grigore Vieru” s. Heciul Nou</t>
  </si>
  <si>
    <t>Reabilitarea energetică a clădirii Grădiniței de copii din s. Ciuciuieni</t>
  </si>
  <si>
    <t>Implementarea măsurilor de Eficiență Energetică în cadrul Sistemului de Iluminat Public din or. Sîngerei</t>
  </si>
  <si>
    <t>Implementarea măsurilor în domeniul eficienței energetice în cadrul clădirii Grădiniței-creșă "Andrieș", or. Șoldănești</t>
  </si>
  <si>
    <t>Primăria s. Olișcani</t>
  </si>
  <si>
    <t>Primăria s. Rogojeni</t>
  </si>
  <si>
    <t>Primăria s. Răspopeni</t>
  </si>
  <si>
    <t>Reabilitarea termică a IP LT Răspopeni din s. Răspopeni</t>
  </si>
  <si>
    <t>Implementarea măsurilor de Eficiență Energetică în cadrul Sistemului de Iluminat Public din s. Rogojeni</t>
  </si>
  <si>
    <t>Implementarea măsurilor de Eficiență Energetică în cadrul Sistemului de Iluminat Public din Olișcani</t>
  </si>
  <si>
    <t>Implementarea măsurilor de Eficiență Energetică în cadrul Sistemului de Iluminat Public din or. Șoldănești</t>
  </si>
  <si>
    <t>Primăria s. Șestaci</t>
  </si>
  <si>
    <t>Implementarea măsurilor de Eficiență Energetică în cadrul Sistemului de Iluminat Public din s. Șestaci</t>
  </si>
  <si>
    <t>Construcția sistemului de iluminat public cu utilizarea sistemului inteligent de management energetic în s. Feștelița</t>
  </si>
  <si>
    <t>Construcția parcului fotovoltaic cu puterea de 300kW în s. Feștelița</t>
  </si>
  <si>
    <t>Implementarea măsurilor de Eficiență Energetică în cadrul Sistemului de Iluminat Public com. Greblești</t>
  </si>
  <si>
    <t xml:space="preserve">Primăria com. Greblești                </t>
  </si>
  <si>
    <t>Reabilitarea energetică a clădirii IP Gimnaziului Cojușna din s. Cojușna</t>
  </si>
  <si>
    <t>Implementarea măsurilor de Eficiență Energetică la Școala de Arte Strășeni, or. Strășeni</t>
  </si>
  <si>
    <t>Reabilitarea termică a IP Școala de Meserii nr. 13 din s. Ciumai</t>
  </si>
  <si>
    <t>Primăria s. Chițcanii-Vechi</t>
  </si>
  <si>
    <t>Primăria s. Verejeni</t>
  </si>
  <si>
    <t>Implementarea măsurilor de Eficiență Energetică în cadrul Sistemului de Iluminat Public din s. Verejeni</t>
  </si>
  <si>
    <t xml:space="preserve">Primăria com. Zagarancea,            </t>
  </si>
  <si>
    <t>Reabilitarea termică a IP LT "Vasile Alecsandri", or. Ungheni</t>
  </si>
  <si>
    <t>Reabilitarea termică a clădirii Căminul Cultural din s. Semeni</t>
  </si>
  <si>
    <t>Tabelul nr.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</si>
</sst>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#,##0.0"/>
    <numFmt numFmtId="166" formatCode="#,##0.0_ ;\-#,##0.0\ 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164" fontId="7" fillId="0" borderId="0" applyFont="0" applyFill="0" applyBorder="0" applyAlignment="0" applyProtection="0"/>
    <xf numFmtId="0" fontId="9" fillId="0" borderId="0"/>
    <xf numFmtId="0" fontId="7" fillId="0" borderId="0"/>
  </cellStyleXfs>
  <cellXfs count="80">
    <xf numFmtId="0" fontId="0" fillId="0" borderId="0" xfId="0"/>
    <xf numFmtId="0" fontId="2" fillId="0" borderId="1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Fill="1" applyBorder="1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0" fillId="0" borderId="0" xfId="0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165" fontId="1" fillId="2" borderId="1" xfId="1" applyNumberFormat="1" applyFont="1" applyFill="1" applyBorder="1" applyAlignment="1">
      <alignment horizontal="right" vertical="center"/>
    </xf>
    <xf numFmtId="165" fontId="2" fillId="0" borderId="1" xfId="0" applyNumberFormat="1" applyFont="1" applyFill="1" applyBorder="1" applyAlignment="1">
      <alignment horizontal="right" vertical="center"/>
    </xf>
    <xf numFmtId="165" fontId="1" fillId="2" borderId="1" xfId="0" applyNumberFormat="1" applyFont="1" applyFill="1" applyBorder="1" applyAlignment="1">
      <alignment horizontal="right" vertical="center"/>
    </xf>
    <xf numFmtId="166" fontId="1" fillId="2" borderId="1" xfId="1" applyNumberFormat="1" applyFont="1" applyFill="1" applyBorder="1" applyAlignment="1">
      <alignment horizontal="right" vertical="center"/>
    </xf>
    <xf numFmtId="166" fontId="2" fillId="0" borderId="1" xfId="0" applyNumberFormat="1" applyFont="1" applyFill="1" applyBorder="1" applyAlignment="1">
      <alignment horizontal="right" vertical="center"/>
    </xf>
    <xf numFmtId="165" fontId="2" fillId="0" borderId="1" xfId="0" applyNumberFormat="1" applyFont="1" applyFill="1" applyBorder="1" applyAlignment="1">
      <alignment horizontal="right"/>
    </xf>
    <xf numFmtId="165" fontId="2" fillId="2" borderId="1" xfId="0" applyNumberFormat="1" applyFont="1" applyFill="1" applyBorder="1" applyAlignment="1">
      <alignment horizontal="right" vertical="center"/>
    </xf>
    <xf numFmtId="165" fontId="10" fillId="2" borderId="1" xfId="0" applyNumberFormat="1" applyFont="1" applyFill="1" applyBorder="1" applyAlignment="1">
      <alignment horizontal="right" vertical="center" wrapText="1"/>
    </xf>
    <xf numFmtId="165" fontId="2" fillId="0" borderId="1" xfId="0" applyNumberFormat="1" applyFont="1" applyFill="1" applyBorder="1" applyAlignment="1">
      <alignment horizontal="right" vertical="center" wrapText="1"/>
    </xf>
    <xf numFmtId="165" fontId="2" fillId="2" borderId="1" xfId="0" applyNumberFormat="1" applyFont="1" applyFill="1" applyBorder="1" applyAlignment="1">
      <alignment horizontal="right" vertical="center" wrapText="1"/>
    </xf>
    <xf numFmtId="165" fontId="1" fillId="2" borderId="1" xfId="0" applyNumberFormat="1" applyFont="1" applyFill="1" applyBorder="1" applyAlignment="1">
      <alignment horizontal="right" vertical="center" wrapText="1"/>
    </xf>
    <xf numFmtId="165" fontId="1" fillId="2" borderId="1" xfId="1" applyNumberFormat="1" applyFont="1" applyFill="1" applyBorder="1" applyAlignment="1">
      <alignment horizontal="right" vertical="center" wrapText="1"/>
    </xf>
    <xf numFmtId="165" fontId="1" fillId="0" borderId="1" xfId="1" applyNumberFormat="1" applyFont="1" applyFill="1" applyBorder="1" applyAlignment="1">
      <alignment horizontal="right" vertical="center"/>
    </xf>
    <xf numFmtId="165" fontId="1" fillId="2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165" fontId="0" fillId="2" borderId="1" xfId="0" applyNumberFormat="1" applyFont="1" applyFill="1" applyBorder="1" applyAlignment="1">
      <alignment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165" fontId="1" fillId="0" borderId="1" xfId="0" applyNumberFormat="1" applyFont="1" applyFill="1" applyBorder="1" applyAlignment="1">
      <alignment horizontal="right" vertical="center" wrapText="1"/>
    </xf>
    <xf numFmtId="165" fontId="1" fillId="0" borderId="1" xfId="0" applyNumberFormat="1" applyFont="1" applyFill="1" applyBorder="1" applyAlignment="1">
      <alignment horizontal="right" vertical="center"/>
    </xf>
    <xf numFmtId="165" fontId="8" fillId="0" borderId="1" xfId="0" applyNumberFormat="1" applyFont="1" applyFill="1" applyBorder="1" applyAlignment="1">
      <alignment horizontal="right" vertical="center" wrapText="1"/>
    </xf>
    <xf numFmtId="165" fontId="0" fillId="2" borderId="1" xfId="0" applyNumberFormat="1" applyFont="1" applyFill="1" applyBorder="1" applyAlignment="1">
      <alignment horizontal="right"/>
    </xf>
    <xf numFmtId="166" fontId="1" fillId="2" borderId="1" xfId="0" applyNumberFormat="1" applyFont="1" applyFill="1" applyBorder="1" applyAlignment="1">
      <alignment horizontal="right" vertical="center"/>
    </xf>
    <xf numFmtId="166" fontId="6" fillId="2" borderId="1" xfId="0" applyNumberFormat="1" applyFont="1" applyFill="1" applyBorder="1" applyAlignment="1">
      <alignment horizontal="right"/>
    </xf>
    <xf numFmtId="166" fontId="1" fillId="2" borderId="1" xfId="0" applyNumberFormat="1" applyFont="1" applyFill="1" applyBorder="1" applyAlignment="1">
      <alignment horizontal="right" vertical="center" wrapText="1"/>
    </xf>
    <xf numFmtId="166" fontId="6" fillId="2" borderId="1" xfId="0" applyNumberFormat="1" applyFont="1" applyFill="1" applyBorder="1" applyAlignment="1">
      <alignment horizontal="right" vertical="center"/>
    </xf>
    <xf numFmtId="165" fontId="6" fillId="2" borderId="1" xfId="0" applyNumberFormat="1" applyFont="1" applyFill="1" applyBorder="1" applyAlignment="1">
      <alignment horizontal="right" vertical="center"/>
    </xf>
    <xf numFmtId="165" fontId="1" fillId="2" borderId="1" xfId="0" applyNumberFormat="1" applyFont="1" applyFill="1" applyBorder="1" applyAlignment="1">
      <alignment horizontal="right"/>
    </xf>
    <xf numFmtId="165" fontId="1" fillId="0" borderId="1" xfId="0" applyNumberFormat="1" applyFont="1" applyFill="1" applyBorder="1" applyAlignment="1">
      <alignment horizontal="right"/>
    </xf>
    <xf numFmtId="165" fontId="8" fillId="2" borderId="1" xfId="0" applyNumberFormat="1" applyFont="1" applyFill="1" applyBorder="1" applyAlignment="1">
      <alignment horizontal="right" vertical="center" wrapText="1"/>
    </xf>
    <xf numFmtId="165" fontId="8" fillId="2" borderId="1" xfId="0" applyNumberFormat="1" applyFont="1" applyFill="1" applyBorder="1" applyAlignment="1">
      <alignment horizontal="right" vertical="center"/>
    </xf>
    <xf numFmtId="165" fontId="1" fillId="0" borderId="1" xfId="0" applyNumberFormat="1" applyFont="1" applyFill="1" applyBorder="1" applyAlignment="1">
      <alignment horizontal="right" wrapText="1"/>
    </xf>
    <xf numFmtId="165" fontId="1" fillId="2" borderId="1" xfId="1" applyNumberFormat="1" applyFont="1" applyFill="1" applyBorder="1" applyAlignment="1">
      <alignment horizontal="right"/>
    </xf>
    <xf numFmtId="165" fontId="2" fillId="3" borderId="1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justify"/>
    </xf>
    <xf numFmtId="0" fontId="1" fillId="0" borderId="1" xfId="0" applyFont="1" applyFill="1" applyBorder="1" applyAlignment="1">
      <alignment horizontal="left" vertical="justify"/>
    </xf>
    <xf numFmtId="0" fontId="2" fillId="0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wrapText="1"/>
    </xf>
  </cellXfs>
  <cellStyles count="4">
    <cellStyle name="Comma" xfId="1" builtinId="3"/>
    <cellStyle name="Normal" xfId="0" builtinId="0"/>
    <cellStyle name="Normal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9"/>
  <sheetViews>
    <sheetView tabSelected="1" view="pageBreakPreview" zoomScaleNormal="100" zoomScaleSheetLayoutView="100" workbookViewId="0"/>
  </sheetViews>
  <sheetFormatPr defaultRowHeight="15" x14ac:dyDescent="0.25"/>
  <cols>
    <col min="1" max="1" width="5.140625" style="30" customWidth="1"/>
    <col min="2" max="3" width="9.140625" style="2"/>
    <col min="4" max="4" width="26.85546875" style="2" customWidth="1"/>
    <col min="5" max="5" width="9.140625" style="31"/>
    <col min="6" max="6" width="23" style="2" customWidth="1"/>
    <col min="7" max="7" width="11" style="11" customWidth="1"/>
    <col min="8" max="8" width="10.140625" style="11" customWidth="1"/>
    <col min="9" max="9" width="12.85546875" style="11" bestFit="1" customWidth="1"/>
    <col min="10" max="16384" width="9.140625" style="2"/>
  </cols>
  <sheetData>
    <row r="1" spans="1:9" ht="15" customHeight="1" x14ac:dyDescent="0.25">
      <c r="G1" s="78" t="s">
        <v>326</v>
      </c>
      <c r="H1" s="78"/>
      <c r="I1" s="78"/>
    </row>
    <row r="2" spans="1:9" x14ac:dyDescent="0.25">
      <c r="G2" s="78" t="s">
        <v>177</v>
      </c>
      <c r="H2" s="78"/>
      <c r="I2" s="78"/>
    </row>
    <row r="3" spans="1:9" ht="24" customHeight="1" x14ac:dyDescent="0.25">
      <c r="A3" s="79" t="s">
        <v>176</v>
      </c>
      <c r="B3" s="79"/>
      <c r="C3" s="79"/>
      <c r="D3" s="79"/>
      <c r="E3" s="79"/>
      <c r="F3" s="79"/>
      <c r="G3" s="79"/>
      <c r="H3" s="79"/>
      <c r="I3" s="79"/>
    </row>
    <row r="4" spans="1:9" ht="15.75" x14ac:dyDescent="0.25">
      <c r="A4" s="4"/>
      <c r="B4" s="5"/>
      <c r="C4" s="5"/>
      <c r="D4" s="5"/>
      <c r="E4" s="6"/>
      <c r="F4" s="5"/>
      <c r="G4" s="12"/>
      <c r="H4" s="13"/>
      <c r="I4" s="13" t="s">
        <v>22</v>
      </c>
    </row>
    <row r="5" spans="1:9" ht="15.75" customHeight="1" x14ac:dyDescent="0.25">
      <c r="A5" s="59" t="s">
        <v>0</v>
      </c>
      <c r="B5" s="59" t="s">
        <v>1</v>
      </c>
      <c r="C5" s="59"/>
      <c r="D5" s="59"/>
      <c r="E5" s="59" t="s">
        <v>2</v>
      </c>
      <c r="F5" s="59"/>
      <c r="G5" s="58" t="s">
        <v>21</v>
      </c>
      <c r="H5" s="58"/>
      <c r="I5" s="32" t="s">
        <v>185</v>
      </c>
    </row>
    <row r="6" spans="1:9" ht="32.25" customHeight="1" x14ac:dyDescent="0.25">
      <c r="A6" s="59"/>
      <c r="B6" s="59"/>
      <c r="C6" s="59"/>
      <c r="D6" s="59"/>
      <c r="E6" s="59"/>
      <c r="F6" s="59"/>
      <c r="G6" s="1">
        <v>2021</v>
      </c>
      <c r="H6" s="33" t="s">
        <v>184</v>
      </c>
      <c r="I6" s="32">
        <v>2023</v>
      </c>
    </row>
    <row r="7" spans="1:9" ht="15" customHeight="1" x14ac:dyDescent="0.25">
      <c r="A7" s="10">
        <v>1</v>
      </c>
      <c r="B7" s="60">
        <v>2</v>
      </c>
      <c r="C7" s="60"/>
      <c r="D7" s="60"/>
      <c r="E7" s="60">
        <v>3</v>
      </c>
      <c r="F7" s="60"/>
      <c r="G7" s="10">
        <v>4</v>
      </c>
      <c r="H7" s="34">
        <v>5</v>
      </c>
      <c r="I7" s="35">
        <v>6</v>
      </c>
    </row>
    <row r="8" spans="1:9" ht="21" customHeight="1" x14ac:dyDescent="0.25">
      <c r="A8" s="56" t="s">
        <v>28</v>
      </c>
      <c r="B8" s="56"/>
      <c r="C8" s="56"/>
      <c r="D8" s="56"/>
      <c r="E8" s="56"/>
      <c r="F8" s="56"/>
      <c r="G8" s="56"/>
      <c r="H8" s="56"/>
      <c r="I8" s="56"/>
    </row>
    <row r="9" spans="1:9" ht="46.5" customHeight="1" x14ac:dyDescent="0.25">
      <c r="A9" s="28">
        <v>1</v>
      </c>
      <c r="B9" s="55" t="s">
        <v>39</v>
      </c>
      <c r="C9" s="55"/>
      <c r="D9" s="55"/>
      <c r="E9" s="57" t="s">
        <v>40</v>
      </c>
      <c r="F9" s="57"/>
      <c r="G9" s="16">
        <v>1105.0999999999999</v>
      </c>
      <c r="H9" s="16">
        <v>461.3</v>
      </c>
      <c r="I9" s="14">
        <v>670</v>
      </c>
    </row>
    <row r="10" spans="1:9" ht="47.25" customHeight="1" x14ac:dyDescent="0.25">
      <c r="A10" s="28">
        <v>2</v>
      </c>
      <c r="B10" s="55" t="s">
        <v>192</v>
      </c>
      <c r="C10" s="55"/>
      <c r="D10" s="55"/>
      <c r="E10" s="57" t="s">
        <v>193</v>
      </c>
      <c r="F10" s="57"/>
      <c r="G10" s="16">
        <v>621.4</v>
      </c>
      <c r="H10" s="16">
        <v>156.1</v>
      </c>
      <c r="I10" s="14">
        <v>39.299999999999997</v>
      </c>
    </row>
    <row r="11" spans="1:9" ht="39.75" customHeight="1" x14ac:dyDescent="0.25">
      <c r="A11" s="28">
        <v>3</v>
      </c>
      <c r="B11" s="55" t="s">
        <v>152</v>
      </c>
      <c r="C11" s="55"/>
      <c r="D11" s="55"/>
      <c r="E11" s="57" t="s">
        <v>194</v>
      </c>
      <c r="F11" s="57"/>
      <c r="G11" s="14"/>
      <c r="H11" s="24"/>
      <c r="I11" s="16">
        <v>188.4</v>
      </c>
    </row>
    <row r="12" spans="1:9" s="3" customFormat="1" ht="34.5" customHeight="1" x14ac:dyDescent="0.25">
      <c r="A12" s="28">
        <v>4</v>
      </c>
      <c r="B12" s="55" t="s">
        <v>94</v>
      </c>
      <c r="C12" s="55"/>
      <c r="D12" s="55"/>
      <c r="E12" s="57" t="s">
        <v>94</v>
      </c>
      <c r="F12" s="57"/>
      <c r="G12" s="36">
        <v>1039.8</v>
      </c>
      <c r="H12" s="36">
        <v>260.7</v>
      </c>
      <c r="I12" s="37">
        <v>538.9</v>
      </c>
    </row>
    <row r="13" spans="1:9" s="3" customFormat="1" ht="21.75" customHeight="1" x14ac:dyDescent="0.25">
      <c r="A13" s="28">
        <v>5</v>
      </c>
      <c r="B13" s="55" t="s">
        <v>107</v>
      </c>
      <c r="C13" s="55"/>
      <c r="D13" s="55"/>
      <c r="E13" s="57" t="s">
        <v>107</v>
      </c>
      <c r="F13" s="57"/>
      <c r="G13" s="36">
        <v>189</v>
      </c>
      <c r="H13" s="36"/>
      <c r="I13" s="37"/>
    </row>
    <row r="14" spans="1:9" s="3" customFormat="1" ht="32.25" customHeight="1" x14ac:dyDescent="0.25">
      <c r="A14" s="28">
        <v>6</v>
      </c>
      <c r="B14" s="55" t="s">
        <v>102</v>
      </c>
      <c r="C14" s="55"/>
      <c r="D14" s="55"/>
      <c r="E14" s="57" t="s">
        <v>102</v>
      </c>
      <c r="F14" s="57"/>
      <c r="G14" s="38">
        <v>229.8</v>
      </c>
      <c r="H14" s="38"/>
      <c r="I14" s="37"/>
    </row>
    <row r="15" spans="1:9" s="3" customFormat="1" ht="48.75" customHeight="1" x14ac:dyDescent="0.25">
      <c r="A15" s="28">
        <v>7</v>
      </c>
      <c r="B15" s="55" t="s">
        <v>163</v>
      </c>
      <c r="C15" s="55"/>
      <c r="D15" s="55"/>
      <c r="E15" s="57" t="s">
        <v>195</v>
      </c>
      <c r="F15" s="57"/>
      <c r="G15" s="36">
        <v>205.9</v>
      </c>
      <c r="H15" s="36"/>
      <c r="I15" s="37"/>
    </row>
    <row r="16" spans="1:9" s="3" customFormat="1" ht="44.25" customHeight="1" x14ac:dyDescent="0.25">
      <c r="A16" s="28">
        <v>8</v>
      </c>
      <c r="B16" s="61" t="s">
        <v>49</v>
      </c>
      <c r="C16" s="61"/>
      <c r="D16" s="61"/>
      <c r="E16" s="57" t="s">
        <v>50</v>
      </c>
      <c r="F16" s="57"/>
      <c r="G16" s="36">
        <v>126.7</v>
      </c>
      <c r="H16" s="36"/>
      <c r="I16" s="26"/>
    </row>
    <row r="17" spans="1:9" s="3" customFormat="1" ht="31.5" customHeight="1" x14ac:dyDescent="0.25">
      <c r="A17" s="28">
        <v>9</v>
      </c>
      <c r="B17" s="61" t="s">
        <v>151</v>
      </c>
      <c r="C17" s="61"/>
      <c r="D17" s="61"/>
      <c r="E17" s="57" t="s">
        <v>196</v>
      </c>
      <c r="F17" s="57"/>
      <c r="G17" s="26"/>
      <c r="H17" s="37">
        <v>280.39999999999998</v>
      </c>
      <c r="I17" s="37"/>
    </row>
    <row r="18" spans="1:9" s="3" customFormat="1" ht="44.25" customHeight="1" x14ac:dyDescent="0.25">
      <c r="A18" s="28">
        <v>10</v>
      </c>
      <c r="B18" s="61" t="s">
        <v>131</v>
      </c>
      <c r="C18" s="61"/>
      <c r="D18" s="61"/>
      <c r="E18" s="57" t="s">
        <v>109</v>
      </c>
      <c r="F18" s="57"/>
      <c r="G18" s="37">
        <v>108.5</v>
      </c>
      <c r="H18" s="37"/>
      <c r="I18" s="37"/>
    </row>
    <row r="19" spans="1:9" s="3" customFormat="1" ht="44.25" customHeight="1" x14ac:dyDescent="0.25">
      <c r="A19" s="28">
        <v>11</v>
      </c>
      <c r="B19" s="61" t="s">
        <v>56</v>
      </c>
      <c r="C19" s="61"/>
      <c r="D19" s="61"/>
      <c r="E19" s="57" t="s">
        <v>41</v>
      </c>
      <c r="F19" s="57"/>
      <c r="G19" s="26">
        <v>95</v>
      </c>
      <c r="H19" s="26"/>
      <c r="I19" s="37"/>
    </row>
    <row r="20" spans="1:9" ht="30.75" customHeight="1" x14ac:dyDescent="0.25">
      <c r="A20" s="28">
        <v>12</v>
      </c>
      <c r="B20" s="61" t="s">
        <v>67</v>
      </c>
      <c r="C20" s="61"/>
      <c r="D20" s="61"/>
      <c r="E20" s="57" t="s">
        <v>197</v>
      </c>
      <c r="F20" s="57"/>
      <c r="G20" s="14">
        <v>34.700000000000003</v>
      </c>
      <c r="H20" s="14">
        <v>1108.0999999999999</v>
      </c>
      <c r="I20" s="14"/>
    </row>
    <row r="21" spans="1:9" ht="34.5" customHeight="1" x14ac:dyDescent="0.25">
      <c r="A21" s="28">
        <v>13</v>
      </c>
      <c r="B21" s="55" t="s">
        <v>77</v>
      </c>
      <c r="C21" s="55"/>
      <c r="D21" s="55"/>
      <c r="E21" s="57" t="s">
        <v>76</v>
      </c>
      <c r="F21" s="57"/>
      <c r="G21" s="14">
        <v>59.7</v>
      </c>
      <c r="H21" s="14"/>
      <c r="I21" s="16"/>
    </row>
    <row r="22" spans="1:9" ht="52.5" customHeight="1" x14ac:dyDescent="0.25">
      <c r="A22" s="28">
        <v>14</v>
      </c>
      <c r="B22" s="55" t="s">
        <v>81</v>
      </c>
      <c r="C22" s="55"/>
      <c r="D22" s="55"/>
      <c r="E22" s="57" t="s">
        <v>198</v>
      </c>
      <c r="F22" s="57"/>
      <c r="G22" s="14">
        <v>113.5</v>
      </c>
      <c r="H22" s="14"/>
      <c r="I22" s="16"/>
    </row>
    <row r="23" spans="1:9" ht="47.25" customHeight="1" x14ac:dyDescent="0.25">
      <c r="A23" s="28">
        <v>15</v>
      </c>
      <c r="B23" s="55" t="s">
        <v>83</v>
      </c>
      <c r="C23" s="55"/>
      <c r="D23" s="55"/>
      <c r="E23" s="57" t="s">
        <v>84</v>
      </c>
      <c r="F23" s="57"/>
      <c r="G23" s="14">
        <v>172.3</v>
      </c>
      <c r="H23" s="14">
        <v>1199.9000000000001</v>
      </c>
      <c r="I23" s="14"/>
    </row>
    <row r="24" spans="1:9" ht="35.25" customHeight="1" x14ac:dyDescent="0.25">
      <c r="A24" s="28">
        <v>16</v>
      </c>
      <c r="B24" s="55" t="s">
        <v>124</v>
      </c>
      <c r="C24" s="55"/>
      <c r="D24" s="55"/>
      <c r="E24" s="57" t="s">
        <v>199</v>
      </c>
      <c r="F24" s="57"/>
      <c r="G24" s="14"/>
      <c r="H24" s="24">
        <v>24.3</v>
      </c>
      <c r="I24" s="16">
        <v>46.6</v>
      </c>
    </row>
    <row r="25" spans="1:9" ht="46.5" customHeight="1" x14ac:dyDescent="0.25">
      <c r="A25" s="28">
        <v>17</v>
      </c>
      <c r="B25" s="55" t="s">
        <v>92</v>
      </c>
      <c r="C25" s="55"/>
      <c r="D25" s="55"/>
      <c r="E25" s="57" t="s">
        <v>76</v>
      </c>
      <c r="F25" s="57"/>
      <c r="G25" s="14">
        <v>198</v>
      </c>
      <c r="H25" s="14">
        <v>0.4</v>
      </c>
      <c r="I25" s="16"/>
    </row>
    <row r="26" spans="1:9" ht="18.75" customHeight="1" x14ac:dyDescent="0.25">
      <c r="A26" s="63" t="s">
        <v>23</v>
      </c>
      <c r="B26" s="63"/>
      <c r="C26" s="63"/>
      <c r="D26" s="63"/>
      <c r="E26" s="63"/>
      <c r="F26" s="63"/>
      <c r="G26" s="15">
        <f>SUM(G9:G25)</f>
        <v>4299.3999999999996</v>
      </c>
      <c r="H26" s="15">
        <f>SUM(H9:H25)</f>
        <v>3491.2000000000003</v>
      </c>
      <c r="I26" s="15">
        <f>SUM(I9:I25)</f>
        <v>1483.1999999999998</v>
      </c>
    </row>
    <row r="27" spans="1:9" ht="17.25" customHeight="1" x14ac:dyDescent="0.25">
      <c r="A27" s="56" t="s">
        <v>178</v>
      </c>
      <c r="B27" s="56"/>
      <c r="C27" s="56"/>
      <c r="D27" s="56"/>
      <c r="E27" s="56"/>
      <c r="F27" s="56"/>
      <c r="G27" s="56"/>
      <c r="H27" s="56"/>
      <c r="I27" s="56"/>
    </row>
    <row r="28" spans="1:9" ht="33" customHeight="1" x14ac:dyDescent="0.25">
      <c r="A28" s="28">
        <v>18</v>
      </c>
      <c r="B28" s="55" t="s">
        <v>138</v>
      </c>
      <c r="C28" s="55"/>
      <c r="D28" s="55"/>
      <c r="E28" s="57" t="s">
        <v>139</v>
      </c>
      <c r="F28" s="57"/>
      <c r="G28" s="16"/>
      <c r="H28" s="16">
        <v>2.4</v>
      </c>
      <c r="I28" s="16"/>
    </row>
    <row r="29" spans="1:9" ht="45.75" customHeight="1" x14ac:dyDescent="0.25">
      <c r="A29" s="28">
        <v>19</v>
      </c>
      <c r="B29" s="55" t="s">
        <v>200</v>
      </c>
      <c r="C29" s="55"/>
      <c r="D29" s="55"/>
      <c r="E29" s="57" t="s">
        <v>130</v>
      </c>
      <c r="F29" s="57"/>
      <c r="G29" s="16"/>
      <c r="H29" s="24">
        <v>34</v>
      </c>
      <c r="I29" s="39"/>
    </row>
    <row r="30" spans="1:9" ht="17.25" customHeight="1" x14ac:dyDescent="0.25">
      <c r="A30" s="63" t="s">
        <v>23</v>
      </c>
      <c r="B30" s="63"/>
      <c r="C30" s="63"/>
      <c r="D30" s="63"/>
      <c r="E30" s="62"/>
      <c r="F30" s="62"/>
      <c r="G30" s="15"/>
      <c r="H30" s="15">
        <f t="shared" ref="H30" si="0">H28+H29</f>
        <v>36.4</v>
      </c>
      <c r="I30" s="15"/>
    </row>
    <row r="31" spans="1:9" ht="15.75" customHeight="1" x14ac:dyDescent="0.25">
      <c r="A31" s="56" t="s">
        <v>27</v>
      </c>
      <c r="B31" s="56"/>
      <c r="C31" s="56"/>
      <c r="D31" s="56"/>
      <c r="E31" s="56"/>
      <c r="F31" s="56"/>
      <c r="G31" s="56"/>
      <c r="H31" s="56"/>
      <c r="I31" s="56"/>
    </row>
    <row r="32" spans="1:9" ht="56.25" customHeight="1" x14ac:dyDescent="0.25">
      <c r="A32" s="28">
        <v>20</v>
      </c>
      <c r="B32" s="55" t="s">
        <v>141</v>
      </c>
      <c r="C32" s="55"/>
      <c r="D32" s="55"/>
      <c r="E32" s="57" t="s">
        <v>142</v>
      </c>
      <c r="F32" s="57"/>
      <c r="G32" s="17"/>
      <c r="H32" s="40">
        <v>3.1</v>
      </c>
      <c r="I32" s="41"/>
    </row>
    <row r="33" spans="1:9" ht="45" customHeight="1" x14ac:dyDescent="0.25">
      <c r="A33" s="28">
        <v>21</v>
      </c>
      <c r="B33" s="55" t="s">
        <v>201</v>
      </c>
      <c r="C33" s="55"/>
      <c r="D33" s="55"/>
      <c r="E33" s="57" t="s">
        <v>93</v>
      </c>
      <c r="F33" s="57"/>
      <c r="G33" s="17">
        <v>422.2</v>
      </c>
      <c r="H33" s="17">
        <v>60.3</v>
      </c>
      <c r="I33" s="17"/>
    </row>
    <row r="34" spans="1:9" ht="48" customHeight="1" x14ac:dyDescent="0.25">
      <c r="A34" s="28">
        <v>22</v>
      </c>
      <c r="B34" s="55" t="s">
        <v>203</v>
      </c>
      <c r="C34" s="55"/>
      <c r="D34" s="55"/>
      <c r="E34" s="57" t="s">
        <v>202</v>
      </c>
      <c r="F34" s="57"/>
      <c r="G34" s="17"/>
      <c r="H34" s="17">
        <v>6.7</v>
      </c>
      <c r="I34" s="17"/>
    </row>
    <row r="35" spans="1:9" ht="50.25" customHeight="1" x14ac:dyDescent="0.25">
      <c r="A35" s="28">
        <v>23</v>
      </c>
      <c r="B35" s="55" t="s">
        <v>204</v>
      </c>
      <c r="C35" s="55"/>
      <c r="D35" s="55"/>
      <c r="E35" s="57" t="s">
        <v>202</v>
      </c>
      <c r="F35" s="57"/>
      <c r="G35" s="17"/>
      <c r="H35" s="42">
        <v>23.3</v>
      </c>
      <c r="I35" s="43">
        <v>125.8</v>
      </c>
    </row>
    <row r="36" spans="1:9" ht="99" customHeight="1" x14ac:dyDescent="0.25">
      <c r="A36" s="28">
        <v>24</v>
      </c>
      <c r="B36" s="55" t="s">
        <v>205</v>
      </c>
      <c r="C36" s="55"/>
      <c r="D36" s="55"/>
      <c r="E36" s="57" t="s">
        <v>93</v>
      </c>
      <c r="F36" s="57"/>
      <c r="G36" s="17">
        <v>198.2</v>
      </c>
      <c r="H36" s="17">
        <v>0.6</v>
      </c>
      <c r="I36" s="43"/>
    </row>
    <row r="37" spans="1:9" ht="25.5" customHeight="1" x14ac:dyDescent="0.25">
      <c r="A37" s="28">
        <v>25</v>
      </c>
      <c r="B37" s="55" t="s">
        <v>98</v>
      </c>
      <c r="C37" s="55"/>
      <c r="D37" s="55"/>
      <c r="E37" s="57" t="s">
        <v>206</v>
      </c>
      <c r="F37" s="57"/>
      <c r="G37" s="40">
        <v>908.7</v>
      </c>
      <c r="H37" s="40">
        <v>1259.2</v>
      </c>
      <c r="I37" s="40"/>
    </row>
    <row r="38" spans="1:9" ht="15.75" x14ac:dyDescent="0.25">
      <c r="A38" s="67" t="s">
        <v>23</v>
      </c>
      <c r="B38" s="67"/>
      <c r="C38" s="67"/>
      <c r="D38" s="67"/>
      <c r="E38" s="67"/>
      <c r="F38" s="67"/>
      <c r="G38" s="18">
        <f>SUM(G32:G37)</f>
        <v>1529.1</v>
      </c>
      <c r="H38" s="18">
        <f t="shared" ref="H38:I38" si="1">SUM(H32:H37)</f>
        <v>1353.2</v>
      </c>
      <c r="I38" s="18">
        <f t="shared" si="1"/>
        <v>125.8</v>
      </c>
    </row>
    <row r="39" spans="1:9" ht="15.75" customHeight="1" x14ac:dyDescent="0.25">
      <c r="A39" s="56" t="s">
        <v>3</v>
      </c>
      <c r="B39" s="56"/>
      <c r="C39" s="56"/>
      <c r="D39" s="56"/>
      <c r="E39" s="56"/>
      <c r="F39" s="56"/>
      <c r="G39" s="56"/>
      <c r="H39" s="56"/>
      <c r="I39" s="56"/>
    </row>
    <row r="40" spans="1:9" ht="40.5" customHeight="1" x14ac:dyDescent="0.25">
      <c r="A40" s="28">
        <v>26</v>
      </c>
      <c r="B40" s="55" t="s">
        <v>207</v>
      </c>
      <c r="C40" s="55"/>
      <c r="D40" s="55"/>
      <c r="E40" s="57" t="s">
        <v>120</v>
      </c>
      <c r="F40" s="57"/>
      <c r="G40" s="14"/>
      <c r="H40" s="24">
        <v>81.8</v>
      </c>
      <c r="I40" s="39"/>
    </row>
    <row r="41" spans="1:9" ht="15.75" x14ac:dyDescent="0.25">
      <c r="A41" s="67" t="s">
        <v>24</v>
      </c>
      <c r="B41" s="67"/>
      <c r="C41" s="67"/>
      <c r="D41" s="67"/>
      <c r="E41" s="67"/>
      <c r="F41" s="67"/>
      <c r="G41" s="15"/>
      <c r="H41" s="15">
        <f t="shared" ref="H41" si="2">SUM(H40:H40)</f>
        <v>81.8</v>
      </c>
      <c r="I41" s="15"/>
    </row>
    <row r="42" spans="1:9" ht="15.75" customHeight="1" x14ac:dyDescent="0.25">
      <c r="A42" s="56" t="s">
        <v>89</v>
      </c>
      <c r="B42" s="56"/>
      <c r="C42" s="56"/>
      <c r="D42" s="56"/>
      <c r="E42" s="56"/>
      <c r="F42" s="56"/>
      <c r="G42" s="56"/>
      <c r="H42" s="56"/>
      <c r="I42" s="56"/>
    </row>
    <row r="43" spans="1:9" ht="33" customHeight="1" x14ac:dyDescent="0.25">
      <c r="A43" s="28">
        <v>27</v>
      </c>
      <c r="B43" s="55" t="s">
        <v>90</v>
      </c>
      <c r="C43" s="55"/>
      <c r="D43" s="55"/>
      <c r="E43" s="57" t="s">
        <v>208</v>
      </c>
      <c r="F43" s="57"/>
      <c r="G43" s="14"/>
      <c r="H43" s="24">
        <v>91.4</v>
      </c>
      <c r="I43" s="14"/>
    </row>
    <row r="44" spans="1:9" ht="44.25" customHeight="1" x14ac:dyDescent="0.25">
      <c r="A44" s="28">
        <v>28</v>
      </c>
      <c r="B44" s="55" t="s">
        <v>212</v>
      </c>
      <c r="C44" s="55"/>
      <c r="D44" s="55"/>
      <c r="E44" s="57" t="s">
        <v>209</v>
      </c>
      <c r="F44" s="57"/>
      <c r="G44" s="24">
        <v>71.2</v>
      </c>
      <c r="H44" s="24"/>
      <c r="I44" s="14"/>
    </row>
    <row r="45" spans="1:9" s="3" customFormat="1" ht="45" customHeight="1" x14ac:dyDescent="0.25">
      <c r="A45" s="28">
        <v>29</v>
      </c>
      <c r="B45" s="55" t="s">
        <v>213</v>
      </c>
      <c r="C45" s="55"/>
      <c r="D45" s="55"/>
      <c r="E45" s="57" t="s">
        <v>210</v>
      </c>
      <c r="F45" s="57"/>
      <c r="G45" s="36">
        <v>32.799999999999997</v>
      </c>
      <c r="H45" s="36">
        <v>112.2</v>
      </c>
      <c r="I45" s="26"/>
    </row>
    <row r="46" spans="1:9" ht="31.5" customHeight="1" x14ac:dyDescent="0.25">
      <c r="A46" s="28">
        <v>30</v>
      </c>
      <c r="B46" s="55" t="s">
        <v>91</v>
      </c>
      <c r="C46" s="55"/>
      <c r="D46" s="55"/>
      <c r="E46" s="57" t="s">
        <v>211</v>
      </c>
      <c r="F46" s="57"/>
      <c r="G46" s="14">
        <v>102.7</v>
      </c>
      <c r="H46" s="14"/>
      <c r="I46" s="14"/>
    </row>
    <row r="47" spans="1:9" ht="20.25" customHeight="1" x14ac:dyDescent="0.25">
      <c r="A47" s="67" t="s">
        <v>24</v>
      </c>
      <c r="B47" s="67"/>
      <c r="C47" s="67"/>
      <c r="D47" s="67"/>
      <c r="E47" s="67"/>
      <c r="F47" s="67"/>
      <c r="G47" s="15">
        <f>SUM(G43:G46)</f>
        <v>206.7</v>
      </c>
      <c r="H47" s="15">
        <f t="shared" ref="H47" si="3">SUM(H43:H46)</f>
        <v>203.60000000000002</v>
      </c>
      <c r="I47" s="15"/>
    </row>
    <row r="48" spans="1:9" ht="15.75" customHeight="1" x14ac:dyDescent="0.25">
      <c r="A48" s="56" t="s">
        <v>4</v>
      </c>
      <c r="B48" s="56"/>
      <c r="C48" s="56"/>
      <c r="D48" s="56"/>
      <c r="E48" s="56"/>
      <c r="F48" s="56"/>
      <c r="G48" s="56"/>
      <c r="H48" s="56"/>
      <c r="I48" s="56"/>
    </row>
    <row r="49" spans="1:9" ht="48" customHeight="1" x14ac:dyDescent="0.25">
      <c r="A49" s="28">
        <v>31</v>
      </c>
      <c r="B49" s="55" t="s">
        <v>218</v>
      </c>
      <c r="C49" s="55"/>
      <c r="D49" s="55"/>
      <c r="E49" s="57" t="s">
        <v>214</v>
      </c>
      <c r="F49" s="57"/>
      <c r="G49" s="14">
        <v>155.30000000000001</v>
      </c>
      <c r="H49" s="14"/>
      <c r="I49" s="44"/>
    </row>
    <row r="50" spans="1:9" ht="31.5" customHeight="1" x14ac:dyDescent="0.25">
      <c r="A50" s="28">
        <v>32</v>
      </c>
      <c r="B50" s="55" t="s">
        <v>51</v>
      </c>
      <c r="C50" s="55"/>
      <c r="D50" s="55"/>
      <c r="E50" s="57" t="s">
        <v>52</v>
      </c>
      <c r="F50" s="57"/>
      <c r="G50" s="14"/>
      <c r="H50" s="16">
        <v>652.4</v>
      </c>
      <c r="I50" s="14"/>
    </row>
    <row r="51" spans="1:9" ht="32.25" customHeight="1" x14ac:dyDescent="0.25">
      <c r="A51" s="28">
        <v>33</v>
      </c>
      <c r="B51" s="55" t="s">
        <v>215</v>
      </c>
      <c r="C51" s="55"/>
      <c r="D51" s="55"/>
      <c r="E51" s="57" t="s">
        <v>215</v>
      </c>
      <c r="F51" s="57"/>
      <c r="G51" s="16">
        <v>128</v>
      </c>
      <c r="H51" s="16"/>
      <c r="I51" s="14"/>
    </row>
    <row r="52" spans="1:9" ht="45.75" customHeight="1" x14ac:dyDescent="0.25">
      <c r="A52" s="28">
        <v>34</v>
      </c>
      <c r="B52" s="55" t="s">
        <v>217</v>
      </c>
      <c r="C52" s="55"/>
      <c r="D52" s="55"/>
      <c r="E52" s="57" t="s">
        <v>216</v>
      </c>
      <c r="F52" s="57"/>
      <c r="G52" s="16">
        <v>85.2</v>
      </c>
      <c r="H52" s="16">
        <v>30.2</v>
      </c>
      <c r="I52" s="44">
        <v>65</v>
      </c>
    </row>
    <row r="53" spans="1:9" ht="15.75" x14ac:dyDescent="0.25">
      <c r="A53" s="67" t="s">
        <v>24</v>
      </c>
      <c r="B53" s="67"/>
      <c r="C53" s="67"/>
      <c r="D53" s="67"/>
      <c r="E53" s="67"/>
      <c r="F53" s="67"/>
      <c r="G53" s="15">
        <f>SUM(G49:G52)</f>
        <v>368.5</v>
      </c>
      <c r="H53" s="15">
        <f t="shared" ref="H53:I53" si="4">SUM(H49:H52)</f>
        <v>682.6</v>
      </c>
      <c r="I53" s="15">
        <f t="shared" si="4"/>
        <v>65</v>
      </c>
    </row>
    <row r="54" spans="1:9" ht="16.5" customHeight="1" x14ac:dyDescent="0.25">
      <c r="A54" s="56" t="s">
        <v>5</v>
      </c>
      <c r="B54" s="56"/>
      <c r="C54" s="56"/>
      <c r="D54" s="56"/>
      <c r="E54" s="56"/>
      <c r="F54" s="56"/>
      <c r="G54" s="56"/>
      <c r="H54" s="56"/>
      <c r="I54" s="56"/>
    </row>
    <row r="55" spans="1:9" ht="48.75" customHeight="1" x14ac:dyDescent="0.25">
      <c r="A55" s="28">
        <v>35</v>
      </c>
      <c r="B55" s="55" t="s">
        <v>219</v>
      </c>
      <c r="C55" s="55"/>
      <c r="D55" s="55"/>
      <c r="E55" s="57" t="s">
        <v>126</v>
      </c>
      <c r="F55" s="57"/>
      <c r="G55" s="14"/>
      <c r="H55" s="24"/>
      <c r="I55" s="16">
        <v>44.4</v>
      </c>
    </row>
    <row r="56" spans="1:9" ht="42" customHeight="1" x14ac:dyDescent="0.25">
      <c r="A56" s="28">
        <v>36</v>
      </c>
      <c r="B56" s="61" t="s">
        <v>220</v>
      </c>
      <c r="C56" s="61"/>
      <c r="D56" s="61"/>
      <c r="E56" s="57" t="s">
        <v>187</v>
      </c>
      <c r="F56" s="57"/>
      <c r="G56" s="14"/>
      <c r="H56" s="16">
        <v>72.900000000000006</v>
      </c>
      <c r="I56" s="14"/>
    </row>
    <row r="57" spans="1:9" ht="64.5" customHeight="1" x14ac:dyDescent="0.25">
      <c r="A57" s="28">
        <v>37</v>
      </c>
      <c r="B57" s="55" t="s">
        <v>87</v>
      </c>
      <c r="C57" s="55"/>
      <c r="D57" s="55"/>
      <c r="E57" s="57" t="s">
        <v>88</v>
      </c>
      <c r="F57" s="57"/>
      <c r="G57" s="14">
        <v>2933.7</v>
      </c>
      <c r="H57" s="16">
        <v>10.3</v>
      </c>
      <c r="I57" s="39"/>
    </row>
    <row r="58" spans="1:9" ht="15.75" x14ac:dyDescent="0.25">
      <c r="A58" s="67" t="s">
        <v>24</v>
      </c>
      <c r="B58" s="67"/>
      <c r="C58" s="67"/>
      <c r="D58" s="67"/>
      <c r="E58" s="67"/>
      <c r="F58" s="67"/>
      <c r="G58" s="15">
        <f>SUM(G55:G57)</f>
        <v>2933.7</v>
      </c>
      <c r="H58" s="15">
        <f t="shared" ref="H58:I58" si="5">SUM(H55:H57)</f>
        <v>83.2</v>
      </c>
      <c r="I58" s="15">
        <f t="shared" si="5"/>
        <v>44.4</v>
      </c>
    </row>
    <row r="59" spans="1:9" ht="18.75" customHeight="1" x14ac:dyDescent="0.25">
      <c r="A59" s="56" t="s">
        <v>6</v>
      </c>
      <c r="B59" s="56"/>
      <c r="C59" s="56"/>
      <c r="D59" s="56"/>
      <c r="E59" s="56"/>
      <c r="F59" s="56"/>
      <c r="G59" s="56"/>
      <c r="H59" s="56"/>
      <c r="I59" s="56"/>
    </row>
    <row r="60" spans="1:9" ht="32.25" customHeight="1" x14ac:dyDescent="0.25">
      <c r="A60" s="28">
        <v>38</v>
      </c>
      <c r="B60" s="55" t="s">
        <v>133</v>
      </c>
      <c r="C60" s="55"/>
      <c r="D60" s="55"/>
      <c r="E60" s="57" t="s">
        <v>134</v>
      </c>
      <c r="F60" s="57"/>
      <c r="G60" s="14"/>
      <c r="H60" s="16">
        <v>14.6</v>
      </c>
      <c r="I60" s="16">
        <v>50.3</v>
      </c>
    </row>
    <row r="61" spans="1:9" ht="36.75" customHeight="1" x14ac:dyDescent="0.25">
      <c r="A61" s="28">
        <v>39</v>
      </c>
      <c r="B61" s="55" t="s">
        <v>74</v>
      </c>
      <c r="C61" s="55"/>
      <c r="D61" s="55"/>
      <c r="E61" s="57" t="s">
        <v>75</v>
      </c>
      <c r="F61" s="57"/>
      <c r="G61" s="14">
        <v>133.69999999999999</v>
      </c>
      <c r="H61" s="14"/>
      <c r="I61" s="14"/>
    </row>
    <row r="62" spans="1:9" ht="30.75" customHeight="1" x14ac:dyDescent="0.25">
      <c r="A62" s="28">
        <v>40</v>
      </c>
      <c r="B62" s="55" t="s">
        <v>162</v>
      </c>
      <c r="C62" s="55"/>
      <c r="D62" s="55"/>
      <c r="E62" s="57" t="s">
        <v>221</v>
      </c>
      <c r="F62" s="57"/>
      <c r="G62" s="14"/>
      <c r="H62" s="16">
        <v>15.6</v>
      </c>
      <c r="I62" s="14"/>
    </row>
    <row r="63" spans="1:9" ht="34.5" customHeight="1" x14ac:dyDescent="0.25">
      <c r="A63" s="28">
        <v>41</v>
      </c>
      <c r="B63" s="55" t="s">
        <v>85</v>
      </c>
      <c r="C63" s="55"/>
      <c r="D63" s="55"/>
      <c r="E63" s="57" t="s">
        <v>86</v>
      </c>
      <c r="F63" s="57"/>
      <c r="G63" s="14">
        <v>2010.5</v>
      </c>
      <c r="H63" s="14"/>
      <c r="I63" s="45"/>
    </row>
    <row r="64" spans="1:9" ht="39" customHeight="1" x14ac:dyDescent="0.25">
      <c r="A64" s="28">
        <v>42</v>
      </c>
      <c r="B64" s="55" t="s">
        <v>224</v>
      </c>
      <c r="C64" s="55"/>
      <c r="D64" s="55"/>
      <c r="E64" s="57" t="s">
        <v>86</v>
      </c>
      <c r="F64" s="57"/>
      <c r="G64" s="14"/>
      <c r="H64" s="14">
        <v>91.7</v>
      </c>
      <c r="I64" s="16">
        <v>70.8</v>
      </c>
    </row>
    <row r="65" spans="1:9" s="3" customFormat="1" ht="24.75" customHeight="1" x14ac:dyDescent="0.25">
      <c r="A65" s="28">
        <v>43</v>
      </c>
      <c r="B65" s="55" t="s">
        <v>113</v>
      </c>
      <c r="C65" s="55"/>
      <c r="D65" s="55"/>
      <c r="E65" s="57" t="s">
        <v>86</v>
      </c>
      <c r="F65" s="57"/>
      <c r="G65" s="26">
        <v>61.9</v>
      </c>
      <c r="H65" s="26"/>
      <c r="I65" s="46"/>
    </row>
    <row r="66" spans="1:9" ht="34.5" customHeight="1" x14ac:dyDescent="0.25">
      <c r="A66" s="28">
        <v>44</v>
      </c>
      <c r="B66" s="55" t="s">
        <v>223</v>
      </c>
      <c r="C66" s="55"/>
      <c r="D66" s="55"/>
      <c r="E66" s="57" t="s">
        <v>222</v>
      </c>
      <c r="F66" s="57"/>
      <c r="G66" s="16"/>
      <c r="H66" s="16">
        <v>27.6</v>
      </c>
      <c r="I66" s="16"/>
    </row>
    <row r="67" spans="1:9" ht="23.25" customHeight="1" x14ac:dyDescent="0.25">
      <c r="A67" s="70" t="s">
        <v>24</v>
      </c>
      <c r="B67" s="71"/>
      <c r="C67" s="71"/>
      <c r="D67" s="71"/>
      <c r="E67" s="71"/>
      <c r="F67" s="71"/>
      <c r="G67" s="15">
        <f>SUM(G60:G66)</f>
        <v>2206.1</v>
      </c>
      <c r="H67" s="15">
        <f>SUM(H60:H66)</f>
        <v>149.5</v>
      </c>
      <c r="I67" s="15">
        <f>SUM(I60:I66)</f>
        <v>121.1</v>
      </c>
    </row>
    <row r="68" spans="1:9" ht="18.75" customHeight="1" x14ac:dyDescent="0.25">
      <c r="A68" s="65" t="s">
        <v>38</v>
      </c>
      <c r="B68" s="65"/>
      <c r="C68" s="65"/>
      <c r="D68" s="65"/>
      <c r="E68" s="65"/>
      <c r="F68" s="65"/>
      <c r="G68" s="65"/>
      <c r="H68" s="65"/>
      <c r="I68" s="65"/>
    </row>
    <row r="69" spans="1:9" ht="27.75" customHeight="1" x14ac:dyDescent="0.25">
      <c r="A69" s="28">
        <v>45</v>
      </c>
      <c r="B69" s="55" t="s">
        <v>53</v>
      </c>
      <c r="C69" s="55"/>
      <c r="D69" s="55"/>
      <c r="E69" s="57" t="s">
        <v>53</v>
      </c>
      <c r="F69" s="57"/>
      <c r="G69" s="14">
        <v>1205.2</v>
      </c>
      <c r="H69" s="14">
        <v>3.4</v>
      </c>
      <c r="I69" s="14"/>
    </row>
    <row r="70" spans="1:9" ht="39" customHeight="1" x14ac:dyDescent="0.25">
      <c r="A70" s="28">
        <v>46</v>
      </c>
      <c r="B70" s="55" t="s">
        <v>60</v>
      </c>
      <c r="C70" s="55"/>
      <c r="D70" s="55"/>
      <c r="E70" s="57" t="s">
        <v>186</v>
      </c>
      <c r="F70" s="57"/>
      <c r="G70" s="14">
        <v>96.3</v>
      </c>
      <c r="H70" s="14"/>
      <c r="I70" s="45"/>
    </row>
    <row r="71" spans="1:9" ht="33" customHeight="1" x14ac:dyDescent="0.25">
      <c r="A71" s="28">
        <v>47</v>
      </c>
      <c r="B71" s="55" t="s">
        <v>65</v>
      </c>
      <c r="C71" s="55"/>
      <c r="D71" s="55"/>
      <c r="E71" s="57" t="s">
        <v>59</v>
      </c>
      <c r="F71" s="57"/>
      <c r="G71" s="14">
        <v>131.19999999999999</v>
      </c>
      <c r="H71" s="14"/>
      <c r="I71" s="16"/>
    </row>
    <row r="72" spans="1:9" ht="36" customHeight="1" x14ac:dyDescent="0.25">
      <c r="A72" s="28">
        <v>48</v>
      </c>
      <c r="B72" s="55" t="s">
        <v>68</v>
      </c>
      <c r="C72" s="55"/>
      <c r="D72" s="55"/>
      <c r="E72" s="57" t="s">
        <v>69</v>
      </c>
      <c r="F72" s="57"/>
      <c r="G72" s="14">
        <v>162.4</v>
      </c>
      <c r="H72" s="14"/>
      <c r="I72" s="45"/>
    </row>
    <row r="73" spans="1:9" ht="52.5" customHeight="1" x14ac:dyDescent="0.25">
      <c r="A73" s="28">
        <v>49</v>
      </c>
      <c r="B73" s="55" t="s">
        <v>79</v>
      </c>
      <c r="C73" s="55"/>
      <c r="D73" s="55"/>
      <c r="E73" s="57" t="s">
        <v>225</v>
      </c>
      <c r="F73" s="57"/>
      <c r="G73" s="14">
        <v>37.700000000000003</v>
      </c>
      <c r="H73" s="14"/>
      <c r="I73" s="45"/>
    </row>
    <row r="74" spans="1:9" ht="49.5" customHeight="1" x14ac:dyDescent="0.25">
      <c r="A74" s="28">
        <v>50</v>
      </c>
      <c r="B74" s="55" t="s">
        <v>80</v>
      </c>
      <c r="C74" s="55"/>
      <c r="D74" s="55"/>
      <c r="E74" s="57" t="s">
        <v>225</v>
      </c>
      <c r="F74" s="57"/>
      <c r="G74" s="14">
        <v>22</v>
      </c>
      <c r="H74" s="14"/>
      <c r="I74" s="14"/>
    </row>
    <row r="75" spans="1:9" ht="49.5" customHeight="1" x14ac:dyDescent="0.25">
      <c r="A75" s="28">
        <v>51</v>
      </c>
      <c r="B75" s="55" t="s">
        <v>227</v>
      </c>
      <c r="C75" s="55"/>
      <c r="D75" s="55"/>
      <c r="E75" s="57" t="s">
        <v>226</v>
      </c>
      <c r="F75" s="57"/>
      <c r="G75" s="14">
        <v>984.2</v>
      </c>
      <c r="H75" s="14">
        <v>40</v>
      </c>
      <c r="I75" s="14"/>
    </row>
    <row r="76" spans="1:9" ht="35.25" customHeight="1" x14ac:dyDescent="0.25">
      <c r="A76" s="28">
        <v>52</v>
      </c>
      <c r="B76" s="55" t="s">
        <v>136</v>
      </c>
      <c r="C76" s="55"/>
      <c r="D76" s="55"/>
      <c r="E76" s="57" t="s">
        <v>137</v>
      </c>
      <c r="F76" s="57"/>
      <c r="G76" s="14"/>
      <c r="H76" s="24">
        <v>25.2</v>
      </c>
      <c r="I76" s="45"/>
    </row>
    <row r="77" spans="1:9" ht="35.25" customHeight="1" x14ac:dyDescent="0.25">
      <c r="A77" s="28">
        <v>53</v>
      </c>
      <c r="B77" s="55" t="s">
        <v>228</v>
      </c>
      <c r="C77" s="55"/>
      <c r="D77" s="55"/>
      <c r="E77" s="57" t="s">
        <v>145</v>
      </c>
      <c r="F77" s="57"/>
      <c r="G77" s="14"/>
      <c r="H77" s="24">
        <v>132.19999999999999</v>
      </c>
      <c r="I77" s="16"/>
    </row>
    <row r="78" spans="1:9" ht="27.75" customHeight="1" x14ac:dyDescent="0.25">
      <c r="A78" s="28">
        <v>54</v>
      </c>
      <c r="B78" s="62" t="s">
        <v>169</v>
      </c>
      <c r="C78" s="62"/>
      <c r="D78" s="62"/>
      <c r="E78" s="57" t="s">
        <v>169</v>
      </c>
      <c r="F78" s="57"/>
      <c r="G78" s="14"/>
      <c r="H78" s="24">
        <v>272.3</v>
      </c>
      <c r="I78" s="16"/>
    </row>
    <row r="79" spans="1:9" ht="15.75" x14ac:dyDescent="0.25">
      <c r="A79" s="70" t="s">
        <v>23</v>
      </c>
      <c r="B79" s="71"/>
      <c r="C79" s="71"/>
      <c r="D79" s="71"/>
      <c r="E79" s="71"/>
      <c r="F79" s="71"/>
      <c r="G79" s="15">
        <f t="shared" ref="G79:H79" si="6">SUM(G69:G78)</f>
        <v>2639</v>
      </c>
      <c r="H79" s="15">
        <f t="shared" si="6"/>
        <v>473.1</v>
      </c>
      <c r="I79" s="15"/>
    </row>
    <row r="80" spans="1:9" ht="18.75" customHeight="1" x14ac:dyDescent="0.25">
      <c r="A80" s="56" t="s">
        <v>7</v>
      </c>
      <c r="B80" s="56"/>
      <c r="C80" s="56"/>
      <c r="D80" s="56"/>
      <c r="E80" s="56"/>
      <c r="F80" s="56"/>
      <c r="G80" s="56"/>
      <c r="H80" s="56"/>
      <c r="I80" s="56"/>
    </row>
    <row r="81" spans="1:9" ht="34.5" customHeight="1" x14ac:dyDescent="0.25">
      <c r="A81" s="28">
        <v>55</v>
      </c>
      <c r="B81" s="55" t="s">
        <v>229</v>
      </c>
      <c r="C81" s="55"/>
      <c r="D81" s="55"/>
      <c r="E81" s="57" t="s">
        <v>114</v>
      </c>
      <c r="F81" s="57"/>
      <c r="G81" s="27">
        <v>198.1</v>
      </c>
      <c r="H81" s="27"/>
      <c r="I81" s="29"/>
    </row>
    <row r="82" spans="1:9" ht="15.75" x14ac:dyDescent="0.25">
      <c r="A82" s="70" t="s">
        <v>24</v>
      </c>
      <c r="B82" s="71"/>
      <c r="C82" s="71"/>
      <c r="D82" s="71"/>
      <c r="E82" s="71"/>
      <c r="F82" s="71"/>
      <c r="G82" s="15">
        <f>SUM(G81:G81)</f>
        <v>198.1</v>
      </c>
      <c r="H82" s="15"/>
      <c r="I82" s="15"/>
    </row>
    <row r="83" spans="1:9" ht="15.75" customHeight="1" x14ac:dyDescent="0.25">
      <c r="A83" s="56" t="s">
        <v>29</v>
      </c>
      <c r="B83" s="56"/>
      <c r="C83" s="56"/>
      <c r="D83" s="56"/>
      <c r="E83" s="56"/>
      <c r="F83" s="56"/>
      <c r="G83" s="56"/>
      <c r="H83" s="56"/>
      <c r="I83" s="56"/>
    </row>
    <row r="84" spans="1:9" ht="33" customHeight="1" x14ac:dyDescent="0.25">
      <c r="A84" s="28">
        <v>56</v>
      </c>
      <c r="B84" s="55" t="s">
        <v>230</v>
      </c>
      <c r="C84" s="55"/>
      <c r="D84" s="55"/>
      <c r="E84" s="57" t="s">
        <v>61</v>
      </c>
      <c r="F84" s="57"/>
      <c r="G84" s="16">
        <v>15.2</v>
      </c>
      <c r="H84" s="16"/>
      <c r="I84" s="16"/>
    </row>
    <row r="85" spans="1:9" ht="46.5" customHeight="1" x14ac:dyDescent="0.25">
      <c r="A85" s="28">
        <v>57</v>
      </c>
      <c r="B85" s="55" t="s">
        <v>233</v>
      </c>
      <c r="C85" s="55"/>
      <c r="D85" s="55"/>
      <c r="E85" s="57" t="s">
        <v>73</v>
      </c>
      <c r="F85" s="57"/>
      <c r="G85" s="14">
        <v>1323.6</v>
      </c>
      <c r="H85" s="14">
        <v>0.3</v>
      </c>
      <c r="I85" s="14"/>
    </row>
    <row r="86" spans="1:9" ht="32.25" customHeight="1" x14ac:dyDescent="0.25">
      <c r="A86" s="28">
        <v>58</v>
      </c>
      <c r="B86" s="55" t="s">
        <v>232</v>
      </c>
      <c r="C86" s="55"/>
      <c r="D86" s="55"/>
      <c r="E86" s="57" t="s">
        <v>127</v>
      </c>
      <c r="F86" s="57"/>
      <c r="G86" s="14"/>
      <c r="H86" s="14">
        <v>142.5</v>
      </c>
      <c r="I86" s="14">
        <v>62.8</v>
      </c>
    </row>
    <row r="87" spans="1:9" ht="15.75" x14ac:dyDescent="0.25">
      <c r="A87" s="28">
        <v>59</v>
      </c>
      <c r="B87" s="55" t="s">
        <v>42</v>
      </c>
      <c r="C87" s="55"/>
      <c r="D87" s="55"/>
      <c r="E87" s="57" t="s">
        <v>43</v>
      </c>
      <c r="F87" s="57"/>
      <c r="G87" s="14"/>
      <c r="H87" s="16">
        <v>107.1</v>
      </c>
      <c r="I87" s="14">
        <v>166.3</v>
      </c>
    </row>
    <row r="88" spans="1:9" ht="39" customHeight="1" x14ac:dyDescent="0.25">
      <c r="A88" s="28">
        <v>60</v>
      </c>
      <c r="B88" s="55" t="s">
        <v>234</v>
      </c>
      <c r="C88" s="55"/>
      <c r="D88" s="55"/>
      <c r="E88" s="66" t="s">
        <v>165</v>
      </c>
      <c r="F88" s="66"/>
      <c r="G88" s="14"/>
      <c r="H88" s="16">
        <v>88.4</v>
      </c>
      <c r="I88" s="16"/>
    </row>
    <row r="89" spans="1:9" ht="32.25" customHeight="1" x14ac:dyDescent="0.25">
      <c r="A89" s="28">
        <v>61</v>
      </c>
      <c r="B89" s="55" t="s">
        <v>240</v>
      </c>
      <c r="C89" s="55"/>
      <c r="D89" s="55"/>
      <c r="E89" s="57" t="s">
        <v>231</v>
      </c>
      <c r="F89" s="57"/>
      <c r="G89" s="14"/>
      <c r="H89" s="16">
        <v>109.4</v>
      </c>
      <c r="I89" s="16"/>
    </row>
    <row r="90" spans="1:9" ht="31.5" customHeight="1" x14ac:dyDescent="0.25">
      <c r="A90" s="28">
        <v>62</v>
      </c>
      <c r="B90" s="55" t="s">
        <v>166</v>
      </c>
      <c r="C90" s="55"/>
      <c r="D90" s="55"/>
      <c r="E90" s="57" t="s">
        <v>166</v>
      </c>
      <c r="F90" s="57"/>
      <c r="G90" s="14"/>
      <c r="H90" s="16">
        <v>145.69999999999999</v>
      </c>
      <c r="I90" s="16"/>
    </row>
    <row r="91" spans="1:9" s="3" customFormat="1" ht="32.25" customHeight="1" x14ac:dyDescent="0.25">
      <c r="A91" s="28">
        <v>63</v>
      </c>
      <c r="B91" s="55" t="s">
        <v>235</v>
      </c>
      <c r="C91" s="55"/>
      <c r="D91" s="55"/>
      <c r="E91" s="66" t="s">
        <v>123</v>
      </c>
      <c r="F91" s="66"/>
      <c r="G91" s="37">
        <v>114.5</v>
      </c>
      <c r="H91" s="37"/>
      <c r="I91" s="37"/>
    </row>
    <row r="92" spans="1:9" s="3" customFormat="1" ht="24.75" customHeight="1" x14ac:dyDescent="0.25">
      <c r="A92" s="28">
        <v>64</v>
      </c>
      <c r="B92" s="55" t="s">
        <v>239</v>
      </c>
      <c r="C92" s="55"/>
      <c r="D92" s="55"/>
      <c r="E92" s="57" t="s">
        <v>236</v>
      </c>
      <c r="F92" s="57"/>
      <c r="G92" s="37">
        <v>121.7</v>
      </c>
      <c r="H92" s="37"/>
      <c r="I92" s="37"/>
    </row>
    <row r="93" spans="1:9" ht="40.5" customHeight="1" x14ac:dyDescent="0.25">
      <c r="A93" s="28">
        <v>65</v>
      </c>
      <c r="B93" s="55" t="s">
        <v>238</v>
      </c>
      <c r="C93" s="55"/>
      <c r="D93" s="55"/>
      <c r="E93" s="57" t="s">
        <v>237</v>
      </c>
      <c r="F93" s="57"/>
      <c r="G93" s="14">
        <v>572.4</v>
      </c>
      <c r="H93" s="14">
        <v>162.4</v>
      </c>
      <c r="I93" s="16"/>
    </row>
    <row r="94" spans="1:9" ht="15.75" x14ac:dyDescent="0.25">
      <c r="A94" s="70" t="s">
        <v>23</v>
      </c>
      <c r="B94" s="71"/>
      <c r="C94" s="71"/>
      <c r="D94" s="71"/>
      <c r="E94" s="71"/>
      <c r="F94" s="71"/>
      <c r="G94" s="15">
        <f>SUM(G84:G93)</f>
        <v>2147.4</v>
      </c>
      <c r="H94" s="15">
        <f>SUM(H84:H93)</f>
        <v>755.80000000000007</v>
      </c>
      <c r="I94" s="15">
        <f>SUM(I84:I93)</f>
        <v>229.10000000000002</v>
      </c>
    </row>
    <row r="95" spans="1:9" ht="15.75" customHeight="1" x14ac:dyDescent="0.25">
      <c r="A95" s="56" t="s">
        <v>30</v>
      </c>
      <c r="B95" s="56"/>
      <c r="C95" s="56"/>
      <c r="D95" s="56"/>
      <c r="E95" s="56"/>
      <c r="F95" s="56"/>
      <c r="G95" s="56"/>
      <c r="H95" s="56"/>
      <c r="I95" s="56"/>
    </row>
    <row r="96" spans="1:9" ht="35.25" customHeight="1" x14ac:dyDescent="0.25">
      <c r="A96" s="28">
        <v>66</v>
      </c>
      <c r="B96" s="55" t="s">
        <v>149</v>
      </c>
      <c r="C96" s="55"/>
      <c r="D96" s="55"/>
      <c r="E96" s="57" t="s">
        <v>150</v>
      </c>
      <c r="F96" s="57"/>
      <c r="G96" s="14"/>
      <c r="H96" s="16">
        <v>15.9</v>
      </c>
      <c r="I96" s="16">
        <v>5.4</v>
      </c>
    </row>
    <row r="97" spans="1:9" ht="15.75" x14ac:dyDescent="0.25">
      <c r="A97" s="70" t="s">
        <v>23</v>
      </c>
      <c r="B97" s="70"/>
      <c r="C97" s="70"/>
      <c r="D97" s="70"/>
      <c r="E97" s="70"/>
      <c r="F97" s="70"/>
      <c r="G97" s="19"/>
      <c r="H97" s="19">
        <f t="shared" ref="H97:I97" si="7">H96</f>
        <v>15.9</v>
      </c>
      <c r="I97" s="19">
        <f t="shared" si="7"/>
        <v>5.4</v>
      </c>
    </row>
    <row r="98" spans="1:9" ht="15.75" customHeight="1" x14ac:dyDescent="0.25">
      <c r="A98" s="56" t="s">
        <v>31</v>
      </c>
      <c r="B98" s="56"/>
      <c r="C98" s="56"/>
      <c r="D98" s="56"/>
      <c r="E98" s="56"/>
      <c r="F98" s="56"/>
      <c r="G98" s="56"/>
      <c r="H98" s="56"/>
      <c r="I98" s="56"/>
    </row>
    <row r="99" spans="1:9" ht="40.5" customHeight="1" x14ac:dyDescent="0.25">
      <c r="A99" s="28">
        <v>67</v>
      </c>
      <c r="B99" s="55" t="s">
        <v>242</v>
      </c>
      <c r="C99" s="55"/>
      <c r="D99" s="55"/>
      <c r="E99" s="57" t="s">
        <v>241</v>
      </c>
      <c r="F99" s="57"/>
      <c r="G99" s="14">
        <v>267.89999999999998</v>
      </c>
      <c r="H99" s="14"/>
      <c r="I99" s="45"/>
    </row>
    <row r="100" spans="1:9" ht="40.5" customHeight="1" x14ac:dyDescent="0.25">
      <c r="A100" s="28">
        <v>68</v>
      </c>
      <c r="B100" s="55" t="s">
        <v>243</v>
      </c>
      <c r="C100" s="55"/>
      <c r="D100" s="55"/>
      <c r="E100" s="66" t="s">
        <v>140</v>
      </c>
      <c r="F100" s="66"/>
      <c r="G100" s="16"/>
      <c r="H100" s="14">
        <v>204.8</v>
      </c>
      <c r="I100" s="16"/>
    </row>
    <row r="101" spans="1:9" s="3" customFormat="1" ht="29.25" customHeight="1" x14ac:dyDescent="0.25">
      <c r="A101" s="28">
        <v>69</v>
      </c>
      <c r="B101" s="55" t="s">
        <v>106</v>
      </c>
      <c r="C101" s="55"/>
      <c r="D101" s="55"/>
      <c r="E101" s="57" t="s">
        <v>106</v>
      </c>
      <c r="F101" s="57"/>
      <c r="G101" s="26">
        <v>63.9</v>
      </c>
      <c r="H101" s="26"/>
      <c r="I101" s="37"/>
    </row>
    <row r="102" spans="1:9" s="3" customFormat="1" ht="30" customHeight="1" x14ac:dyDescent="0.25">
      <c r="A102" s="28">
        <v>70</v>
      </c>
      <c r="B102" s="55" t="s">
        <v>245</v>
      </c>
      <c r="C102" s="55"/>
      <c r="D102" s="55"/>
      <c r="E102" s="66" t="s">
        <v>121</v>
      </c>
      <c r="F102" s="66"/>
      <c r="G102" s="26">
        <v>136.4</v>
      </c>
      <c r="H102" s="26">
        <v>826.2</v>
      </c>
      <c r="I102" s="37"/>
    </row>
    <row r="103" spans="1:9" s="3" customFormat="1" ht="25.5" customHeight="1" x14ac:dyDescent="0.25">
      <c r="A103" s="28">
        <v>71</v>
      </c>
      <c r="B103" s="55" t="s">
        <v>170</v>
      </c>
      <c r="C103" s="55"/>
      <c r="D103" s="55"/>
      <c r="E103" s="57" t="s">
        <v>170</v>
      </c>
      <c r="F103" s="57"/>
      <c r="G103" s="26"/>
      <c r="H103" s="26"/>
      <c r="I103" s="37">
        <v>9.4</v>
      </c>
    </row>
    <row r="104" spans="1:9" ht="48.75" customHeight="1" x14ac:dyDescent="0.25">
      <c r="A104" s="28">
        <v>72</v>
      </c>
      <c r="B104" s="55" t="s">
        <v>244</v>
      </c>
      <c r="C104" s="55"/>
      <c r="D104" s="55"/>
      <c r="E104" s="57" t="s">
        <v>132</v>
      </c>
      <c r="F104" s="57"/>
      <c r="G104" s="14"/>
      <c r="H104" s="20"/>
      <c r="I104" s="16">
        <v>13.7</v>
      </c>
    </row>
    <row r="105" spans="1:9" ht="15.75" x14ac:dyDescent="0.25">
      <c r="A105" s="70" t="s">
        <v>23</v>
      </c>
      <c r="B105" s="70"/>
      <c r="C105" s="70"/>
      <c r="D105" s="70"/>
      <c r="E105" s="70"/>
      <c r="F105" s="70"/>
      <c r="G105" s="19">
        <f>SUM(G99:G104)</f>
        <v>468.19999999999993</v>
      </c>
      <c r="H105" s="19">
        <f t="shared" ref="H105:I105" si="8">SUM(H99:H104)</f>
        <v>1031</v>
      </c>
      <c r="I105" s="19">
        <f t="shared" si="8"/>
        <v>23.1</v>
      </c>
    </row>
    <row r="106" spans="1:9" ht="18.75" customHeight="1" x14ac:dyDescent="0.25">
      <c r="A106" s="56" t="s">
        <v>8</v>
      </c>
      <c r="B106" s="56"/>
      <c r="C106" s="56"/>
      <c r="D106" s="56"/>
      <c r="E106" s="56"/>
      <c r="F106" s="56"/>
      <c r="G106" s="56"/>
      <c r="H106" s="56"/>
      <c r="I106" s="56"/>
    </row>
    <row r="107" spans="1:9" ht="29.25" customHeight="1" x14ac:dyDescent="0.25">
      <c r="A107" s="28">
        <v>73</v>
      </c>
      <c r="B107" s="55" t="s">
        <v>246</v>
      </c>
      <c r="C107" s="55"/>
      <c r="D107" s="55"/>
      <c r="E107" s="66" t="s">
        <v>144</v>
      </c>
      <c r="F107" s="66"/>
      <c r="G107" s="20"/>
      <c r="H107" s="16"/>
      <c r="I107" s="16">
        <v>31.3</v>
      </c>
    </row>
    <row r="108" spans="1:9" ht="30.75" customHeight="1" x14ac:dyDescent="0.25">
      <c r="A108" s="28">
        <v>74</v>
      </c>
      <c r="B108" s="55" t="s">
        <v>46</v>
      </c>
      <c r="C108" s="55"/>
      <c r="D108" s="55"/>
      <c r="E108" s="57" t="s">
        <v>47</v>
      </c>
      <c r="F108" s="57"/>
      <c r="G108" s="14">
        <v>39.6</v>
      </c>
      <c r="H108" s="14"/>
      <c r="I108" s="14"/>
    </row>
    <row r="109" spans="1:9" ht="15.75" x14ac:dyDescent="0.25">
      <c r="A109" s="67" t="s">
        <v>24</v>
      </c>
      <c r="B109" s="68"/>
      <c r="C109" s="68"/>
      <c r="D109" s="68"/>
      <c r="E109" s="68"/>
      <c r="F109" s="68"/>
      <c r="G109" s="15">
        <f>G107+G108</f>
        <v>39.6</v>
      </c>
      <c r="H109" s="15"/>
      <c r="I109" s="15">
        <f t="shared" ref="I109" si="9">I107+I108</f>
        <v>31.3</v>
      </c>
    </row>
    <row r="110" spans="1:9" ht="15.75" customHeight="1" x14ac:dyDescent="0.25">
      <c r="A110" s="56" t="s">
        <v>9</v>
      </c>
      <c r="B110" s="56"/>
      <c r="C110" s="56"/>
      <c r="D110" s="56"/>
      <c r="E110" s="56"/>
      <c r="F110" s="56"/>
      <c r="G110" s="56"/>
      <c r="H110" s="56"/>
      <c r="I110" s="56"/>
    </row>
    <row r="111" spans="1:9" ht="32.25" customHeight="1" x14ac:dyDescent="0.25">
      <c r="A111" s="28">
        <v>75</v>
      </c>
      <c r="B111" s="55" t="s">
        <v>64</v>
      </c>
      <c r="C111" s="55"/>
      <c r="D111" s="55"/>
      <c r="E111" s="57" t="s">
        <v>64</v>
      </c>
      <c r="F111" s="57"/>
      <c r="G111" s="14">
        <v>23.7</v>
      </c>
      <c r="H111" s="14"/>
      <c r="I111" s="45"/>
    </row>
    <row r="112" spans="1:9" ht="51" customHeight="1" x14ac:dyDescent="0.25">
      <c r="A112" s="28">
        <v>76</v>
      </c>
      <c r="B112" s="55" t="s">
        <v>248</v>
      </c>
      <c r="C112" s="55"/>
      <c r="D112" s="55"/>
      <c r="E112" s="57" t="s">
        <v>247</v>
      </c>
      <c r="F112" s="57"/>
      <c r="G112" s="14"/>
      <c r="H112" s="24">
        <v>0.4</v>
      </c>
      <c r="I112" s="16">
        <v>85.4</v>
      </c>
    </row>
    <row r="113" spans="1:9" ht="15.75" x14ac:dyDescent="0.25">
      <c r="A113" s="67" t="s">
        <v>24</v>
      </c>
      <c r="B113" s="68"/>
      <c r="C113" s="68"/>
      <c r="D113" s="68"/>
      <c r="E113" s="68"/>
      <c r="F113" s="68"/>
      <c r="G113" s="15">
        <f>SUM(G111:G112)</f>
        <v>23.7</v>
      </c>
      <c r="H113" s="15">
        <f>SUM(H111:H112)</f>
        <v>0.4</v>
      </c>
      <c r="I113" s="15">
        <f>SUM(I111:I112)</f>
        <v>85.4</v>
      </c>
    </row>
    <row r="114" spans="1:9" ht="15.75" customHeight="1" x14ac:dyDescent="0.25">
      <c r="A114" s="56" t="s">
        <v>179</v>
      </c>
      <c r="B114" s="56"/>
      <c r="C114" s="56"/>
      <c r="D114" s="56"/>
      <c r="E114" s="56"/>
      <c r="F114" s="56"/>
      <c r="G114" s="56"/>
      <c r="H114" s="56"/>
      <c r="I114" s="56"/>
    </row>
    <row r="115" spans="1:9" ht="25.5" customHeight="1" x14ac:dyDescent="0.25">
      <c r="A115" s="9">
        <v>77</v>
      </c>
      <c r="B115" s="53" t="s">
        <v>175</v>
      </c>
      <c r="C115" s="53"/>
      <c r="D115" s="53"/>
      <c r="E115" s="54" t="s">
        <v>180</v>
      </c>
      <c r="F115" s="54"/>
      <c r="G115" s="20"/>
      <c r="H115" s="20"/>
      <c r="I115" s="16">
        <v>30.3</v>
      </c>
    </row>
    <row r="116" spans="1:9" ht="21" customHeight="1" x14ac:dyDescent="0.25">
      <c r="A116" s="9">
        <v>78</v>
      </c>
      <c r="B116" s="76" t="s">
        <v>97</v>
      </c>
      <c r="C116" s="76"/>
      <c r="D116" s="76"/>
      <c r="E116" s="69" t="s">
        <v>97</v>
      </c>
      <c r="F116" s="69"/>
      <c r="G116" s="20"/>
      <c r="H116" s="16">
        <v>394.5</v>
      </c>
      <c r="I116" s="16"/>
    </row>
    <row r="117" spans="1:9" ht="15.75" x14ac:dyDescent="0.25">
      <c r="A117" s="67" t="s">
        <v>24</v>
      </c>
      <c r="B117" s="68"/>
      <c r="C117" s="68"/>
      <c r="D117" s="68"/>
      <c r="E117" s="68"/>
      <c r="F117" s="68"/>
      <c r="G117" s="15"/>
      <c r="H117" s="15">
        <f t="shared" ref="H117:I117" si="10">H115+H116</f>
        <v>394.5</v>
      </c>
      <c r="I117" s="15">
        <f t="shared" si="10"/>
        <v>30.3</v>
      </c>
    </row>
    <row r="118" spans="1:9" ht="15.75" customHeight="1" x14ac:dyDescent="0.25">
      <c r="A118" s="56" t="s">
        <v>10</v>
      </c>
      <c r="B118" s="56"/>
      <c r="C118" s="56"/>
      <c r="D118" s="56"/>
      <c r="E118" s="56"/>
      <c r="F118" s="56"/>
      <c r="G118" s="56"/>
      <c r="H118" s="56"/>
      <c r="I118" s="56"/>
    </row>
    <row r="119" spans="1:9" ht="24" customHeight="1" x14ac:dyDescent="0.25">
      <c r="A119" s="9">
        <v>79</v>
      </c>
      <c r="B119" s="53" t="s">
        <v>252</v>
      </c>
      <c r="C119" s="53"/>
      <c r="D119" s="53"/>
      <c r="E119" s="54" t="s">
        <v>249</v>
      </c>
      <c r="F119" s="54"/>
      <c r="G119" s="20"/>
      <c r="H119" s="20"/>
      <c r="I119" s="16">
        <v>142.30000000000001</v>
      </c>
    </row>
    <row r="120" spans="1:9" ht="25.5" customHeight="1" x14ac:dyDescent="0.25">
      <c r="A120" s="28">
        <v>80</v>
      </c>
      <c r="B120" s="55" t="s">
        <v>251</v>
      </c>
      <c r="C120" s="55"/>
      <c r="D120" s="55"/>
      <c r="E120" s="57" t="s">
        <v>250</v>
      </c>
      <c r="F120" s="57"/>
      <c r="G120" s="16"/>
      <c r="H120" s="16">
        <v>149.69999999999999</v>
      </c>
      <c r="I120" s="16"/>
    </row>
    <row r="121" spans="1:9" ht="15.75" x14ac:dyDescent="0.25">
      <c r="A121" s="77" t="s">
        <v>23</v>
      </c>
      <c r="B121" s="77"/>
      <c r="C121" s="77"/>
      <c r="D121" s="77"/>
      <c r="E121" s="77"/>
      <c r="F121" s="77"/>
      <c r="G121" s="15"/>
      <c r="H121" s="15">
        <f t="shared" ref="H121:I121" si="11">H119+H120</f>
        <v>149.69999999999999</v>
      </c>
      <c r="I121" s="15">
        <f t="shared" si="11"/>
        <v>142.30000000000001</v>
      </c>
    </row>
    <row r="122" spans="1:9" ht="15.75" customHeight="1" x14ac:dyDescent="0.25">
      <c r="A122" s="56" t="s">
        <v>11</v>
      </c>
      <c r="B122" s="56"/>
      <c r="C122" s="56"/>
      <c r="D122" s="56"/>
      <c r="E122" s="56"/>
      <c r="F122" s="56"/>
      <c r="G122" s="56"/>
      <c r="H122" s="56"/>
      <c r="I122" s="56"/>
    </row>
    <row r="123" spans="1:9" ht="33.75" customHeight="1" x14ac:dyDescent="0.25">
      <c r="A123" s="7">
        <v>81</v>
      </c>
      <c r="B123" s="55" t="s">
        <v>157</v>
      </c>
      <c r="C123" s="55"/>
      <c r="D123" s="55"/>
      <c r="E123" s="57" t="s">
        <v>158</v>
      </c>
      <c r="F123" s="57"/>
      <c r="G123" s="14"/>
      <c r="H123" s="24">
        <v>84.4</v>
      </c>
      <c r="I123" s="16">
        <v>80</v>
      </c>
    </row>
    <row r="124" spans="1:9" ht="32.25" customHeight="1" x14ac:dyDescent="0.25">
      <c r="A124" s="7">
        <v>82</v>
      </c>
      <c r="B124" s="55" t="s">
        <v>255</v>
      </c>
      <c r="C124" s="55"/>
      <c r="D124" s="55"/>
      <c r="E124" s="57" t="s">
        <v>63</v>
      </c>
      <c r="F124" s="57"/>
      <c r="G124" s="16">
        <v>112.8</v>
      </c>
      <c r="H124" s="16"/>
      <c r="I124" s="45"/>
    </row>
    <row r="125" spans="1:9" ht="36" customHeight="1" x14ac:dyDescent="0.25">
      <c r="A125" s="7">
        <v>83</v>
      </c>
      <c r="B125" s="55" t="s">
        <v>167</v>
      </c>
      <c r="C125" s="55"/>
      <c r="D125" s="55"/>
      <c r="E125" s="57" t="s">
        <v>168</v>
      </c>
      <c r="F125" s="57"/>
      <c r="G125" s="14"/>
      <c r="H125" s="14">
        <v>94.9</v>
      </c>
      <c r="I125" s="45"/>
    </row>
    <row r="126" spans="1:9" ht="33.75" customHeight="1" x14ac:dyDescent="0.25">
      <c r="A126" s="7">
        <v>84</v>
      </c>
      <c r="B126" s="55" t="s">
        <v>261</v>
      </c>
      <c r="C126" s="55"/>
      <c r="D126" s="55"/>
      <c r="E126" s="57" t="s">
        <v>253</v>
      </c>
      <c r="F126" s="57"/>
      <c r="G126" s="14">
        <v>181</v>
      </c>
      <c r="H126" s="14"/>
      <c r="I126" s="16"/>
    </row>
    <row r="127" spans="1:9" ht="48" customHeight="1" x14ac:dyDescent="0.25">
      <c r="A127" s="7">
        <v>85</v>
      </c>
      <c r="B127" s="55" t="s">
        <v>260</v>
      </c>
      <c r="C127" s="55"/>
      <c r="D127" s="55"/>
      <c r="E127" s="57" t="s">
        <v>254</v>
      </c>
      <c r="F127" s="57"/>
      <c r="G127" s="14">
        <v>332.1</v>
      </c>
      <c r="H127" s="14"/>
      <c r="I127" s="45"/>
    </row>
    <row r="128" spans="1:9" s="3" customFormat="1" ht="40.5" customHeight="1" x14ac:dyDescent="0.25">
      <c r="A128" s="7">
        <v>86</v>
      </c>
      <c r="B128" s="55" t="s">
        <v>259</v>
      </c>
      <c r="C128" s="55"/>
      <c r="D128" s="55"/>
      <c r="E128" s="57" t="s">
        <v>164</v>
      </c>
      <c r="F128" s="57"/>
      <c r="G128" s="26">
        <v>35.299999999999997</v>
      </c>
      <c r="H128" s="26"/>
      <c r="I128" s="46"/>
    </row>
    <row r="129" spans="1:9" ht="30.75" customHeight="1" x14ac:dyDescent="0.25">
      <c r="A129" s="7">
        <v>87</v>
      </c>
      <c r="B129" s="55" t="s">
        <v>257</v>
      </c>
      <c r="C129" s="55"/>
      <c r="D129" s="55"/>
      <c r="E129" s="57" t="s">
        <v>256</v>
      </c>
      <c r="F129" s="57"/>
      <c r="G129" s="14">
        <v>101.1</v>
      </c>
      <c r="H129" s="14">
        <v>216.2</v>
      </c>
      <c r="I129" s="45"/>
    </row>
    <row r="130" spans="1:9" ht="52.5" customHeight="1" x14ac:dyDescent="0.25">
      <c r="A130" s="7">
        <v>88</v>
      </c>
      <c r="B130" s="55" t="s">
        <v>262</v>
      </c>
      <c r="C130" s="55"/>
      <c r="D130" s="55"/>
      <c r="E130" s="57" t="s">
        <v>256</v>
      </c>
      <c r="F130" s="57"/>
      <c r="G130" s="21"/>
      <c r="H130" s="14">
        <v>75.7</v>
      </c>
      <c r="I130" s="45"/>
    </row>
    <row r="131" spans="1:9" ht="25.5" customHeight="1" x14ac:dyDescent="0.25">
      <c r="A131" s="7">
        <v>89</v>
      </c>
      <c r="B131" s="55" t="s">
        <v>183</v>
      </c>
      <c r="C131" s="55"/>
      <c r="D131" s="55"/>
      <c r="E131" s="57" t="s">
        <v>258</v>
      </c>
      <c r="F131" s="57"/>
      <c r="G131" s="21"/>
      <c r="H131" s="47">
        <v>46.2</v>
      </c>
      <c r="I131" s="48">
        <v>28.3</v>
      </c>
    </row>
    <row r="132" spans="1:9" ht="15.75" x14ac:dyDescent="0.25">
      <c r="A132" s="77" t="s">
        <v>24</v>
      </c>
      <c r="B132" s="77"/>
      <c r="C132" s="77"/>
      <c r="D132" s="77"/>
      <c r="E132" s="77"/>
      <c r="F132" s="77"/>
      <c r="G132" s="22">
        <f>SUM(G123:G131)</f>
        <v>762.30000000000007</v>
      </c>
      <c r="H132" s="22">
        <f>SUM(H123:H131)</f>
        <v>517.4</v>
      </c>
      <c r="I132" s="22">
        <f>SUM(I123:I131)</f>
        <v>108.3</v>
      </c>
    </row>
    <row r="133" spans="1:9" ht="18.75" customHeight="1" x14ac:dyDescent="0.25">
      <c r="A133" s="56" t="s">
        <v>12</v>
      </c>
      <c r="B133" s="56"/>
      <c r="C133" s="56"/>
      <c r="D133" s="56"/>
      <c r="E133" s="56"/>
      <c r="F133" s="56"/>
      <c r="G133" s="56"/>
      <c r="H133" s="56"/>
      <c r="I133" s="56"/>
    </row>
    <row r="134" spans="1:9" ht="33.75" customHeight="1" x14ac:dyDescent="0.25">
      <c r="A134" s="8">
        <v>90</v>
      </c>
      <c r="B134" s="53" t="s">
        <v>44</v>
      </c>
      <c r="C134" s="53"/>
      <c r="D134" s="53"/>
      <c r="E134" s="54" t="s">
        <v>45</v>
      </c>
      <c r="F134" s="54"/>
      <c r="G134" s="14">
        <v>965.4</v>
      </c>
      <c r="H134" s="14"/>
      <c r="I134" s="14"/>
    </row>
    <row r="135" spans="1:9" ht="34.5" customHeight="1" x14ac:dyDescent="0.25">
      <c r="A135" s="8">
        <v>91</v>
      </c>
      <c r="B135" s="53" t="s">
        <v>268</v>
      </c>
      <c r="C135" s="53"/>
      <c r="D135" s="53"/>
      <c r="E135" s="54" t="s">
        <v>128</v>
      </c>
      <c r="F135" s="54"/>
      <c r="G135" s="14"/>
      <c r="H135" s="16">
        <v>129.30000000000001</v>
      </c>
      <c r="I135" s="45"/>
    </row>
    <row r="136" spans="1:9" ht="46.5" customHeight="1" x14ac:dyDescent="0.25">
      <c r="A136" s="8">
        <v>92</v>
      </c>
      <c r="B136" s="53" t="s">
        <v>267</v>
      </c>
      <c r="C136" s="53"/>
      <c r="D136" s="53"/>
      <c r="E136" s="54" t="s">
        <v>78</v>
      </c>
      <c r="F136" s="54"/>
      <c r="G136" s="14">
        <v>44.3</v>
      </c>
      <c r="H136" s="14"/>
      <c r="I136" s="45"/>
    </row>
    <row r="137" spans="1:9" ht="30.75" customHeight="1" x14ac:dyDescent="0.25">
      <c r="A137" s="8">
        <v>93</v>
      </c>
      <c r="B137" s="53" t="s">
        <v>269</v>
      </c>
      <c r="C137" s="53"/>
      <c r="D137" s="53"/>
      <c r="E137" s="54" t="s">
        <v>78</v>
      </c>
      <c r="F137" s="54"/>
      <c r="G137" s="14">
        <v>110.4</v>
      </c>
      <c r="H137" s="14"/>
      <c r="I137" s="45"/>
    </row>
    <row r="138" spans="1:9" ht="44.25" customHeight="1" x14ac:dyDescent="0.25">
      <c r="A138" s="8">
        <v>94</v>
      </c>
      <c r="B138" s="53" t="s">
        <v>270</v>
      </c>
      <c r="C138" s="53"/>
      <c r="D138" s="53"/>
      <c r="E138" s="54" t="s">
        <v>78</v>
      </c>
      <c r="F138" s="54"/>
      <c r="G138" s="14">
        <v>22</v>
      </c>
      <c r="H138" s="14"/>
      <c r="I138" s="45"/>
    </row>
    <row r="139" spans="1:9" ht="32.25" customHeight="1" x14ac:dyDescent="0.25">
      <c r="A139" s="8">
        <v>95</v>
      </c>
      <c r="B139" s="53" t="s">
        <v>266</v>
      </c>
      <c r="C139" s="53"/>
      <c r="D139" s="53"/>
      <c r="E139" s="54" t="s">
        <v>122</v>
      </c>
      <c r="F139" s="54"/>
      <c r="G139" s="14"/>
      <c r="H139" s="24"/>
      <c r="I139" s="16">
        <v>25.6</v>
      </c>
    </row>
    <row r="140" spans="1:9" s="3" customFormat="1" ht="46.5" customHeight="1" x14ac:dyDescent="0.25">
      <c r="A140" s="7">
        <v>96</v>
      </c>
      <c r="B140" s="55" t="s">
        <v>265</v>
      </c>
      <c r="C140" s="55"/>
      <c r="D140" s="55"/>
      <c r="E140" s="57" t="s">
        <v>122</v>
      </c>
      <c r="F140" s="57"/>
      <c r="G140" s="26"/>
      <c r="H140" s="36"/>
      <c r="I140" s="37">
        <v>6.3</v>
      </c>
    </row>
    <row r="141" spans="1:9" s="3" customFormat="1" ht="34.5" customHeight="1" x14ac:dyDescent="0.25">
      <c r="A141" s="7">
        <v>97</v>
      </c>
      <c r="B141" s="55" t="s">
        <v>264</v>
      </c>
      <c r="C141" s="55"/>
      <c r="D141" s="55"/>
      <c r="E141" s="57" t="s">
        <v>105</v>
      </c>
      <c r="F141" s="57"/>
      <c r="G141" s="36">
        <v>108</v>
      </c>
      <c r="H141" s="36"/>
      <c r="I141" s="46"/>
    </row>
    <row r="142" spans="1:9" s="3" customFormat="1" ht="20.25" customHeight="1" x14ac:dyDescent="0.25">
      <c r="A142" s="7">
        <v>98</v>
      </c>
      <c r="B142" s="55" t="s">
        <v>182</v>
      </c>
      <c r="C142" s="55"/>
      <c r="D142" s="55"/>
      <c r="E142" s="57" t="s">
        <v>101</v>
      </c>
      <c r="F142" s="57"/>
      <c r="G142" s="36">
        <v>41.9</v>
      </c>
      <c r="H142" s="36"/>
      <c r="I142" s="46"/>
    </row>
    <row r="143" spans="1:9" ht="42.75" customHeight="1" x14ac:dyDescent="0.25">
      <c r="A143" s="8">
        <v>99</v>
      </c>
      <c r="B143" s="53" t="s">
        <v>263</v>
      </c>
      <c r="C143" s="53"/>
      <c r="D143" s="53"/>
      <c r="E143" s="54" t="s">
        <v>78</v>
      </c>
      <c r="F143" s="54"/>
      <c r="G143" s="14"/>
      <c r="H143" s="24"/>
      <c r="I143" s="16">
        <v>34.9</v>
      </c>
    </row>
    <row r="144" spans="1:9" ht="15.75" x14ac:dyDescent="0.25">
      <c r="A144" s="52" t="s">
        <v>24</v>
      </c>
      <c r="B144" s="53"/>
      <c r="C144" s="53"/>
      <c r="D144" s="53"/>
      <c r="E144" s="53"/>
      <c r="F144" s="53"/>
      <c r="G144" s="23">
        <f>SUM(G134:G143)</f>
        <v>1292</v>
      </c>
      <c r="H144" s="23">
        <f>SUM(H134:H143)</f>
        <v>129.30000000000001</v>
      </c>
      <c r="I144" s="23">
        <f>SUM(I134:I143)</f>
        <v>66.8</v>
      </c>
    </row>
    <row r="145" spans="1:9" ht="15.75" customHeight="1" x14ac:dyDescent="0.25">
      <c r="A145" s="56" t="s">
        <v>32</v>
      </c>
      <c r="B145" s="56"/>
      <c r="C145" s="56"/>
      <c r="D145" s="56"/>
      <c r="E145" s="56"/>
      <c r="F145" s="56"/>
      <c r="G145" s="56"/>
      <c r="H145" s="56"/>
      <c r="I145" s="56"/>
    </row>
    <row r="146" spans="1:9" ht="48" customHeight="1" x14ac:dyDescent="0.25">
      <c r="A146" s="8">
        <v>100</v>
      </c>
      <c r="B146" s="53" t="s">
        <v>271</v>
      </c>
      <c r="C146" s="53"/>
      <c r="D146" s="53"/>
      <c r="E146" s="54" t="s">
        <v>272</v>
      </c>
      <c r="F146" s="54"/>
      <c r="G146" s="14"/>
      <c r="H146" s="24">
        <v>52.4</v>
      </c>
      <c r="I146" s="45"/>
    </row>
    <row r="147" spans="1:9" ht="45" customHeight="1" x14ac:dyDescent="0.25">
      <c r="A147" s="8">
        <v>101</v>
      </c>
      <c r="B147" s="53" t="s">
        <v>147</v>
      </c>
      <c r="C147" s="53"/>
      <c r="D147" s="53"/>
      <c r="E147" s="54" t="s">
        <v>148</v>
      </c>
      <c r="F147" s="54"/>
      <c r="G147" s="14"/>
      <c r="H147" s="24">
        <v>120.3</v>
      </c>
      <c r="I147" s="45"/>
    </row>
    <row r="148" spans="1:9" ht="15.75" x14ac:dyDescent="0.25">
      <c r="A148" s="52" t="s">
        <v>23</v>
      </c>
      <c r="B148" s="53"/>
      <c r="C148" s="53"/>
      <c r="D148" s="53"/>
      <c r="E148" s="53"/>
      <c r="F148" s="53"/>
      <c r="G148" s="23"/>
      <c r="H148" s="23">
        <f>SUM(H146:H147)</f>
        <v>172.7</v>
      </c>
      <c r="I148" s="23"/>
    </row>
    <row r="149" spans="1:9" ht="18.75" customHeight="1" x14ac:dyDescent="0.25">
      <c r="A149" s="56" t="s">
        <v>13</v>
      </c>
      <c r="B149" s="56"/>
      <c r="C149" s="56"/>
      <c r="D149" s="56"/>
      <c r="E149" s="56"/>
      <c r="F149" s="56"/>
      <c r="G149" s="56"/>
      <c r="H149" s="56"/>
      <c r="I149" s="56"/>
    </row>
    <row r="150" spans="1:9" ht="34.5" customHeight="1" x14ac:dyDescent="0.25">
      <c r="A150" s="8">
        <v>102</v>
      </c>
      <c r="B150" s="53" t="s">
        <v>277</v>
      </c>
      <c r="C150" s="53"/>
      <c r="D150" s="53"/>
      <c r="E150" s="54" t="s">
        <v>125</v>
      </c>
      <c r="F150" s="54"/>
      <c r="G150" s="14"/>
      <c r="H150" s="16">
        <v>12.8</v>
      </c>
      <c r="I150" s="45"/>
    </row>
    <row r="151" spans="1:9" ht="31.5" customHeight="1" x14ac:dyDescent="0.25">
      <c r="A151" s="8">
        <v>103</v>
      </c>
      <c r="B151" s="53" t="s">
        <v>276</v>
      </c>
      <c r="C151" s="53"/>
      <c r="D151" s="53"/>
      <c r="E151" s="54" t="s">
        <v>62</v>
      </c>
      <c r="F151" s="54"/>
      <c r="G151" s="14"/>
      <c r="H151" s="16">
        <v>16</v>
      </c>
      <c r="I151" s="16">
        <v>49</v>
      </c>
    </row>
    <row r="152" spans="1:9" ht="30.75" customHeight="1" x14ac:dyDescent="0.25">
      <c r="A152" s="8">
        <v>104</v>
      </c>
      <c r="B152" s="53" t="s">
        <v>275</v>
      </c>
      <c r="C152" s="53"/>
      <c r="D152" s="53"/>
      <c r="E152" s="54" t="s">
        <v>66</v>
      </c>
      <c r="F152" s="54"/>
      <c r="G152" s="14">
        <v>80.5</v>
      </c>
      <c r="H152" s="14"/>
      <c r="I152" s="45"/>
    </row>
    <row r="153" spans="1:9" ht="34.5" customHeight="1" x14ac:dyDescent="0.25">
      <c r="A153" s="8">
        <v>105</v>
      </c>
      <c r="B153" s="53" t="s">
        <v>274</v>
      </c>
      <c r="C153" s="53"/>
      <c r="D153" s="53"/>
      <c r="E153" s="54" t="s">
        <v>71</v>
      </c>
      <c r="F153" s="54"/>
      <c r="G153" s="14">
        <v>865.5</v>
      </c>
      <c r="H153" s="14"/>
      <c r="I153" s="16"/>
    </row>
    <row r="154" spans="1:9" ht="48.75" customHeight="1" x14ac:dyDescent="0.25">
      <c r="A154" s="8">
        <v>106</v>
      </c>
      <c r="B154" s="53" t="s">
        <v>278</v>
      </c>
      <c r="C154" s="53"/>
      <c r="D154" s="53"/>
      <c r="E154" s="54" t="s">
        <v>273</v>
      </c>
      <c r="F154" s="54"/>
      <c r="G154" s="14"/>
      <c r="H154" s="16">
        <v>81.3</v>
      </c>
      <c r="I154" s="14"/>
    </row>
    <row r="155" spans="1:9" ht="63.75" customHeight="1" x14ac:dyDescent="0.25">
      <c r="A155" s="8">
        <v>107</v>
      </c>
      <c r="B155" s="53" t="s">
        <v>279</v>
      </c>
      <c r="C155" s="53"/>
      <c r="D155" s="53"/>
      <c r="E155" s="54" t="s">
        <v>280</v>
      </c>
      <c r="F155" s="54"/>
      <c r="G155" s="14">
        <v>12.1</v>
      </c>
      <c r="H155" s="14">
        <v>162.6</v>
      </c>
      <c r="I155" s="45"/>
    </row>
    <row r="156" spans="1:9" ht="36" customHeight="1" x14ac:dyDescent="0.25">
      <c r="A156" s="8">
        <v>108</v>
      </c>
      <c r="B156" s="53" t="s">
        <v>283</v>
      </c>
      <c r="C156" s="53"/>
      <c r="D156" s="53"/>
      <c r="E156" s="54" t="s">
        <v>281</v>
      </c>
      <c r="F156" s="54"/>
      <c r="G156" s="14">
        <v>47.9</v>
      </c>
      <c r="H156" s="14"/>
      <c r="I156" s="45"/>
    </row>
    <row r="157" spans="1:9" ht="54.75" customHeight="1" x14ac:dyDescent="0.25">
      <c r="A157" s="8">
        <v>109</v>
      </c>
      <c r="B157" s="53" t="s">
        <v>181</v>
      </c>
      <c r="C157" s="53"/>
      <c r="D157" s="53"/>
      <c r="E157" s="54" t="s">
        <v>282</v>
      </c>
      <c r="F157" s="54"/>
      <c r="G157" s="14">
        <v>200</v>
      </c>
      <c r="H157" s="14"/>
      <c r="I157" s="45"/>
    </row>
    <row r="158" spans="1:9" ht="32.25" customHeight="1" x14ac:dyDescent="0.25">
      <c r="A158" s="8">
        <v>110</v>
      </c>
      <c r="B158" s="53" t="s">
        <v>172</v>
      </c>
      <c r="C158" s="53"/>
      <c r="D158" s="53"/>
      <c r="E158" s="54" t="s">
        <v>286</v>
      </c>
      <c r="F158" s="54"/>
      <c r="G158" s="14"/>
      <c r="H158" s="24">
        <v>1086.0999999999999</v>
      </c>
      <c r="I158" s="16">
        <v>300</v>
      </c>
    </row>
    <row r="159" spans="1:9" s="3" customFormat="1" ht="20.25" customHeight="1" x14ac:dyDescent="0.25">
      <c r="A159" s="7">
        <v>111</v>
      </c>
      <c r="B159" s="62" t="s">
        <v>118</v>
      </c>
      <c r="C159" s="62"/>
      <c r="D159" s="62"/>
      <c r="E159" s="66" t="s">
        <v>117</v>
      </c>
      <c r="F159" s="66"/>
      <c r="G159" s="36">
        <v>121</v>
      </c>
      <c r="H159" s="36"/>
      <c r="I159" s="37"/>
    </row>
    <row r="160" spans="1:9" s="3" customFormat="1" ht="22.5" customHeight="1" x14ac:dyDescent="0.25">
      <c r="A160" s="7">
        <v>112</v>
      </c>
      <c r="B160" s="55" t="s">
        <v>284</v>
      </c>
      <c r="C160" s="55"/>
      <c r="D160" s="55"/>
      <c r="E160" s="66" t="s">
        <v>103</v>
      </c>
      <c r="F160" s="66"/>
      <c r="G160" s="36">
        <v>52.4</v>
      </c>
      <c r="H160" s="36"/>
      <c r="I160" s="37"/>
    </row>
    <row r="161" spans="1:9" ht="48.75" customHeight="1" x14ac:dyDescent="0.25">
      <c r="A161" s="8">
        <v>113</v>
      </c>
      <c r="B161" s="53" t="s">
        <v>285</v>
      </c>
      <c r="C161" s="53"/>
      <c r="D161" s="53"/>
      <c r="E161" s="54" t="s">
        <v>273</v>
      </c>
      <c r="F161" s="54"/>
      <c r="G161" s="14">
        <v>259.2</v>
      </c>
      <c r="H161" s="14"/>
      <c r="I161" s="16"/>
    </row>
    <row r="162" spans="1:9" ht="15.75" x14ac:dyDescent="0.25">
      <c r="A162" s="52" t="s">
        <v>24</v>
      </c>
      <c r="B162" s="53"/>
      <c r="C162" s="53"/>
      <c r="D162" s="53"/>
      <c r="E162" s="53"/>
      <c r="F162" s="53"/>
      <c r="G162" s="23">
        <f>SUM(G150:G161)</f>
        <v>1638.6000000000001</v>
      </c>
      <c r="H162" s="23">
        <f>SUM(H150:H161)</f>
        <v>1358.8</v>
      </c>
      <c r="I162" s="23">
        <f>SUM(I150:I161)</f>
        <v>349</v>
      </c>
    </row>
    <row r="163" spans="1:9" ht="15.75" customHeight="1" x14ac:dyDescent="0.25">
      <c r="A163" s="56" t="s">
        <v>33</v>
      </c>
      <c r="B163" s="56"/>
      <c r="C163" s="56"/>
      <c r="D163" s="56"/>
      <c r="E163" s="56"/>
      <c r="F163" s="56"/>
      <c r="G163" s="56"/>
      <c r="H163" s="56"/>
      <c r="I163" s="56"/>
    </row>
    <row r="164" spans="1:9" ht="45.75" customHeight="1" x14ac:dyDescent="0.25">
      <c r="A164" s="8">
        <v>114</v>
      </c>
      <c r="B164" s="53" t="s">
        <v>287</v>
      </c>
      <c r="C164" s="53"/>
      <c r="D164" s="53"/>
      <c r="E164" s="54" t="s">
        <v>70</v>
      </c>
      <c r="F164" s="54"/>
      <c r="G164" s="14"/>
      <c r="H164" s="16"/>
      <c r="I164" s="16">
        <v>39.200000000000003</v>
      </c>
    </row>
    <row r="165" spans="1:9" ht="15.75" x14ac:dyDescent="0.25">
      <c r="A165" s="52" t="s">
        <v>23</v>
      </c>
      <c r="B165" s="53"/>
      <c r="C165" s="53"/>
      <c r="D165" s="53"/>
      <c r="E165" s="53"/>
      <c r="F165" s="53"/>
      <c r="G165" s="23">
        <f>SUM(G164:G164)</f>
        <v>0</v>
      </c>
      <c r="H165" s="23">
        <f t="shared" ref="H165:I165" si="12">SUM(H164:H164)</f>
        <v>0</v>
      </c>
      <c r="I165" s="23">
        <f t="shared" si="12"/>
        <v>39.200000000000003</v>
      </c>
    </row>
    <row r="166" spans="1:9" ht="15.75" customHeight="1" x14ac:dyDescent="0.25">
      <c r="A166" s="56" t="s">
        <v>34</v>
      </c>
      <c r="B166" s="56"/>
      <c r="C166" s="56"/>
      <c r="D166" s="56"/>
      <c r="E166" s="56"/>
      <c r="F166" s="56"/>
      <c r="G166" s="56"/>
      <c r="H166" s="56"/>
      <c r="I166" s="56"/>
    </row>
    <row r="167" spans="1:9" ht="33.75" customHeight="1" x14ac:dyDescent="0.25">
      <c r="A167" s="8">
        <v>115</v>
      </c>
      <c r="B167" s="53" t="s">
        <v>288</v>
      </c>
      <c r="C167" s="53"/>
      <c r="D167" s="53"/>
      <c r="E167" s="54" t="s">
        <v>289</v>
      </c>
      <c r="F167" s="54"/>
      <c r="G167" s="14">
        <v>199.4</v>
      </c>
      <c r="H167" s="14">
        <v>0.8</v>
      </c>
      <c r="I167" s="14">
        <v>12.5</v>
      </c>
    </row>
    <row r="168" spans="1:9" ht="15.75" x14ac:dyDescent="0.25">
      <c r="A168" s="52" t="s">
        <v>23</v>
      </c>
      <c r="B168" s="53"/>
      <c r="C168" s="53"/>
      <c r="D168" s="53"/>
      <c r="E168" s="53"/>
      <c r="F168" s="53"/>
      <c r="G168" s="23">
        <f>SUM(G167)</f>
        <v>199.4</v>
      </c>
      <c r="H168" s="23">
        <f t="shared" ref="H168:I168" si="13">SUM(H167)</f>
        <v>0.8</v>
      </c>
      <c r="I168" s="23">
        <f t="shared" si="13"/>
        <v>12.5</v>
      </c>
    </row>
    <row r="169" spans="1:9" ht="18.75" customHeight="1" x14ac:dyDescent="0.25">
      <c r="A169" s="56" t="s">
        <v>14</v>
      </c>
      <c r="B169" s="56"/>
      <c r="C169" s="56"/>
      <c r="D169" s="56"/>
      <c r="E169" s="56"/>
      <c r="F169" s="56"/>
      <c r="G169" s="56"/>
      <c r="H169" s="56"/>
      <c r="I169" s="56"/>
    </row>
    <row r="170" spans="1:9" ht="34.5" customHeight="1" x14ac:dyDescent="0.25">
      <c r="A170" s="8">
        <v>116</v>
      </c>
      <c r="B170" s="53" t="s">
        <v>54</v>
      </c>
      <c r="C170" s="53"/>
      <c r="D170" s="53"/>
      <c r="E170" s="54" t="s">
        <v>55</v>
      </c>
      <c r="F170" s="54"/>
      <c r="G170" s="14">
        <v>63.6</v>
      </c>
      <c r="H170" s="14"/>
      <c r="I170" s="14"/>
    </row>
    <row r="171" spans="1:9" ht="48.75" customHeight="1" x14ac:dyDescent="0.25">
      <c r="A171" s="8">
        <v>117</v>
      </c>
      <c r="B171" s="53" t="s">
        <v>292</v>
      </c>
      <c r="C171" s="53"/>
      <c r="D171" s="53"/>
      <c r="E171" s="54" t="s">
        <v>290</v>
      </c>
      <c r="F171" s="54"/>
      <c r="G171" s="14"/>
      <c r="H171" s="24">
        <v>42.1</v>
      </c>
      <c r="I171" s="16">
        <v>47.5</v>
      </c>
    </row>
    <row r="172" spans="1:9" ht="48.75" customHeight="1" x14ac:dyDescent="0.25">
      <c r="A172" s="8">
        <v>118</v>
      </c>
      <c r="B172" s="53" t="s">
        <v>293</v>
      </c>
      <c r="C172" s="53"/>
      <c r="D172" s="53"/>
      <c r="E172" s="54" t="s">
        <v>291</v>
      </c>
      <c r="F172" s="54"/>
      <c r="G172" s="14">
        <v>168.3</v>
      </c>
      <c r="H172" s="14"/>
      <c r="I172" s="14"/>
    </row>
    <row r="173" spans="1:9" ht="23.25" customHeight="1" x14ac:dyDescent="0.25">
      <c r="A173" s="8">
        <v>119</v>
      </c>
      <c r="B173" s="53" t="s">
        <v>294</v>
      </c>
      <c r="C173" s="53"/>
      <c r="D173" s="53"/>
      <c r="E173" s="54" t="s">
        <v>96</v>
      </c>
      <c r="F173" s="54"/>
      <c r="G173" s="24"/>
      <c r="H173" s="24"/>
      <c r="I173" s="16">
        <v>238.1</v>
      </c>
    </row>
    <row r="174" spans="1:9" ht="15.75" x14ac:dyDescent="0.25">
      <c r="A174" s="52" t="s">
        <v>23</v>
      </c>
      <c r="B174" s="52"/>
      <c r="C174" s="52"/>
      <c r="D174" s="52"/>
      <c r="E174" s="52"/>
      <c r="F174" s="52"/>
      <c r="G174" s="23">
        <f>SUM(G170:G173)</f>
        <v>231.9</v>
      </c>
      <c r="H174" s="23">
        <f t="shared" ref="H174:I174" si="14">SUM(H170:H173)</f>
        <v>42.1</v>
      </c>
      <c r="I174" s="23">
        <f t="shared" si="14"/>
        <v>285.60000000000002</v>
      </c>
    </row>
    <row r="175" spans="1:9" ht="18.75" customHeight="1" x14ac:dyDescent="0.25">
      <c r="A175" s="65" t="s">
        <v>15</v>
      </c>
      <c r="B175" s="65"/>
      <c r="C175" s="65"/>
      <c r="D175" s="65"/>
      <c r="E175" s="65"/>
      <c r="F175" s="65"/>
      <c r="G175" s="65"/>
      <c r="H175" s="65"/>
      <c r="I175" s="65"/>
    </row>
    <row r="176" spans="1:9" ht="33.75" customHeight="1" x14ac:dyDescent="0.25">
      <c r="A176" s="8">
        <v>120</v>
      </c>
      <c r="B176" s="53" t="s">
        <v>296</v>
      </c>
      <c r="C176" s="53"/>
      <c r="D176" s="53"/>
      <c r="E176" s="54" t="s">
        <v>135</v>
      </c>
      <c r="F176" s="54"/>
      <c r="G176" s="25"/>
      <c r="H176" s="24">
        <v>90</v>
      </c>
      <c r="I176" s="24"/>
    </row>
    <row r="177" spans="1:9" ht="49.5" customHeight="1" x14ac:dyDescent="0.25">
      <c r="A177" s="8">
        <v>121</v>
      </c>
      <c r="B177" s="53" t="s">
        <v>111</v>
      </c>
      <c r="C177" s="53"/>
      <c r="D177" s="53"/>
      <c r="E177" s="54" t="s">
        <v>110</v>
      </c>
      <c r="F177" s="54"/>
      <c r="G177" s="24">
        <v>38.799999999999997</v>
      </c>
      <c r="H177" s="24"/>
      <c r="I177" s="24"/>
    </row>
    <row r="178" spans="1:9" ht="40.5" customHeight="1" x14ac:dyDescent="0.25">
      <c r="A178" s="8">
        <v>122</v>
      </c>
      <c r="B178" s="53" t="s">
        <v>295</v>
      </c>
      <c r="C178" s="53"/>
      <c r="D178" s="53"/>
      <c r="E178" s="54" t="s">
        <v>72</v>
      </c>
      <c r="F178" s="54"/>
      <c r="G178" s="14">
        <v>78</v>
      </c>
      <c r="H178" s="14"/>
      <c r="I178" s="24"/>
    </row>
    <row r="179" spans="1:9" ht="15.75" x14ac:dyDescent="0.25">
      <c r="A179" s="52" t="s">
        <v>23</v>
      </c>
      <c r="B179" s="53"/>
      <c r="C179" s="53"/>
      <c r="D179" s="53"/>
      <c r="E179" s="53"/>
      <c r="F179" s="53"/>
      <c r="G179" s="23">
        <f>SUM(G176:G178)</f>
        <v>116.8</v>
      </c>
      <c r="H179" s="23">
        <f>SUM(H176:H178)</f>
        <v>90</v>
      </c>
      <c r="I179" s="23"/>
    </row>
    <row r="180" spans="1:9" ht="18.75" customHeight="1" x14ac:dyDescent="0.25">
      <c r="A180" s="56" t="s">
        <v>16</v>
      </c>
      <c r="B180" s="56"/>
      <c r="C180" s="56"/>
      <c r="D180" s="56"/>
      <c r="E180" s="56"/>
      <c r="F180" s="56"/>
      <c r="G180" s="56"/>
      <c r="H180" s="56"/>
      <c r="I180" s="56"/>
    </row>
    <row r="181" spans="1:9" ht="48.75" customHeight="1" x14ac:dyDescent="0.25">
      <c r="A181" s="8">
        <v>123</v>
      </c>
      <c r="B181" s="53" t="s">
        <v>302</v>
      </c>
      <c r="C181" s="53"/>
      <c r="D181" s="53"/>
      <c r="E181" s="54" t="s">
        <v>189</v>
      </c>
      <c r="F181" s="54"/>
      <c r="G181" s="14">
        <v>62.8</v>
      </c>
      <c r="H181" s="14"/>
      <c r="I181" s="16"/>
    </row>
    <row r="182" spans="1:9" ht="39" customHeight="1" x14ac:dyDescent="0.25">
      <c r="A182" s="8">
        <v>124</v>
      </c>
      <c r="B182" s="53" t="s">
        <v>301</v>
      </c>
      <c r="C182" s="53"/>
      <c r="D182" s="53"/>
      <c r="E182" s="54" t="s">
        <v>188</v>
      </c>
      <c r="F182" s="54"/>
      <c r="G182" s="14"/>
      <c r="H182" s="14">
        <v>10.9</v>
      </c>
      <c r="I182" s="16"/>
    </row>
    <row r="183" spans="1:9" ht="28.5" customHeight="1" x14ac:dyDescent="0.25">
      <c r="A183" s="8">
        <v>125</v>
      </c>
      <c r="B183" s="53" t="s">
        <v>300</v>
      </c>
      <c r="C183" s="53"/>
      <c r="D183" s="53"/>
      <c r="E183" s="54" t="s">
        <v>300</v>
      </c>
      <c r="F183" s="54"/>
      <c r="G183" s="14"/>
      <c r="H183" s="14">
        <v>67.5</v>
      </c>
      <c r="I183" s="16"/>
    </row>
    <row r="184" spans="1:9" ht="36.75" customHeight="1" x14ac:dyDescent="0.25">
      <c r="A184" s="8">
        <v>126</v>
      </c>
      <c r="B184" s="53" t="s">
        <v>299</v>
      </c>
      <c r="C184" s="53"/>
      <c r="D184" s="53"/>
      <c r="E184" s="54" t="s">
        <v>297</v>
      </c>
      <c r="F184" s="54"/>
      <c r="G184" s="14"/>
      <c r="H184" s="14"/>
      <c r="I184" s="16">
        <v>2.5</v>
      </c>
    </row>
    <row r="185" spans="1:9" ht="34.5" customHeight="1" x14ac:dyDescent="0.25">
      <c r="A185" s="8">
        <v>127</v>
      </c>
      <c r="B185" s="53" t="s">
        <v>298</v>
      </c>
      <c r="C185" s="53"/>
      <c r="D185" s="53"/>
      <c r="E185" s="54" t="s">
        <v>129</v>
      </c>
      <c r="F185" s="54"/>
      <c r="G185" s="24"/>
      <c r="H185" s="24">
        <v>45.1</v>
      </c>
      <c r="I185" s="16">
        <v>65</v>
      </c>
    </row>
    <row r="186" spans="1:9" ht="15.75" x14ac:dyDescent="0.25">
      <c r="A186" s="52" t="s">
        <v>24</v>
      </c>
      <c r="B186" s="53"/>
      <c r="C186" s="53"/>
      <c r="D186" s="53"/>
      <c r="E186" s="53"/>
      <c r="F186" s="53"/>
      <c r="G186" s="23">
        <f>SUM(G181:G185)</f>
        <v>62.8</v>
      </c>
      <c r="H186" s="23">
        <f>SUM(H181:H185)</f>
        <v>123.5</v>
      </c>
      <c r="I186" s="23">
        <f>SUM(I181:I185)</f>
        <v>67.5</v>
      </c>
    </row>
    <row r="187" spans="1:9" ht="15.75" customHeight="1" x14ac:dyDescent="0.25">
      <c r="A187" s="56" t="s">
        <v>35</v>
      </c>
      <c r="B187" s="56"/>
      <c r="C187" s="56"/>
      <c r="D187" s="56"/>
      <c r="E187" s="56"/>
      <c r="F187" s="56"/>
      <c r="G187" s="56"/>
      <c r="H187" s="56"/>
      <c r="I187" s="56"/>
    </row>
    <row r="188" spans="1:9" ht="51" customHeight="1" x14ac:dyDescent="0.25">
      <c r="A188" s="8">
        <v>128</v>
      </c>
      <c r="B188" s="53" t="s">
        <v>303</v>
      </c>
      <c r="C188" s="53"/>
      <c r="D188" s="53"/>
      <c r="E188" s="54" t="s">
        <v>82</v>
      </c>
      <c r="F188" s="54"/>
      <c r="G188" s="14"/>
      <c r="H188" s="16">
        <v>26.7</v>
      </c>
      <c r="I188" s="16">
        <v>100</v>
      </c>
    </row>
    <row r="189" spans="1:9" ht="48.75" customHeight="1" x14ac:dyDescent="0.25">
      <c r="A189" s="8">
        <v>129</v>
      </c>
      <c r="B189" s="53" t="s">
        <v>309</v>
      </c>
      <c r="C189" s="53"/>
      <c r="D189" s="53"/>
      <c r="E189" s="54" t="s">
        <v>304</v>
      </c>
      <c r="F189" s="54"/>
      <c r="G189" s="14">
        <v>35.5</v>
      </c>
      <c r="H189" s="14"/>
      <c r="I189" s="14"/>
    </row>
    <row r="190" spans="1:9" ht="50.25" customHeight="1" x14ac:dyDescent="0.25">
      <c r="A190" s="8">
        <v>130</v>
      </c>
      <c r="B190" s="53" t="s">
        <v>308</v>
      </c>
      <c r="C190" s="53"/>
      <c r="D190" s="53"/>
      <c r="E190" s="54" t="s">
        <v>305</v>
      </c>
      <c r="F190" s="54"/>
      <c r="G190" s="14"/>
      <c r="H190" s="24">
        <v>25.4</v>
      </c>
      <c r="I190" s="16">
        <v>24.5</v>
      </c>
    </row>
    <row r="191" spans="1:9" ht="36" customHeight="1" x14ac:dyDescent="0.25">
      <c r="A191" s="8">
        <v>131</v>
      </c>
      <c r="B191" s="53" t="s">
        <v>307</v>
      </c>
      <c r="C191" s="53"/>
      <c r="D191" s="53"/>
      <c r="E191" s="54" t="s">
        <v>306</v>
      </c>
      <c r="F191" s="54"/>
      <c r="G191" s="14">
        <v>442.5</v>
      </c>
      <c r="H191" s="14"/>
      <c r="I191" s="14">
        <v>53.7</v>
      </c>
    </row>
    <row r="192" spans="1:9" ht="52.5" customHeight="1" x14ac:dyDescent="0.25">
      <c r="A192" s="8">
        <v>132</v>
      </c>
      <c r="B192" s="53" t="s">
        <v>310</v>
      </c>
      <c r="C192" s="53"/>
      <c r="D192" s="53"/>
      <c r="E192" s="54" t="s">
        <v>82</v>
      </c>
      <c r="F192" s="54"/>
      <c r="G192" s="14">
        <v>396.9</v>
      </c>
      <c r="H192" s="14"/>
      <c r="I192" s="14"/>
    </row>
    <row r="193" spans="1:9" s="3" customFormat="1" ht="24.75" customHeight="1" x14ac:dyDescent="0.25">
      <c r="A193" s="7">
        <v>133</v>
      </c>
      <c r="B193" s="55" t="s">
        <v>104</v>
      </c>
      <c r="C193" s="55"/>
      <c r="D193" s="55"/>
      <c r="E193" s="57" t="s">
        <v>311</v>
      </c>
      <c r="F193" s="57"/>
      <c r="G193" s="26">
        <v>89.9</v>
      </c>
      <c r="H193" s="26"/>
      <c r="I193" s="26"/>
    </row>
    <row r="194" spans="1:9" ht="45" customHeight="1" x14ac:dyDescent="0.25">
      <c r="A194" s="8">
        <v>134</v>
      </c>
      <c r="B194" s="53" t="s">
        <v>312</v>
      </c>
      <c r="C194" s="53"/>
      <c r="D194" s="53"/>
      <c r="E194" s="54" t="s">
        <v>311</v>
      </c>
      <c r="F194" s="54"/>
      <c r="G194" s="14">
        <v>38.700000000000003</v>
      </c>
      <c r="H194" s="14"/>
      <c r="I194" s="45"/>
    </row>
    <row r="195" spans="1:9" ht="15.75" x14ac:dyDescent="0.25">
      <c r="A195" s="52" t="s">
        <v>23</v>
      </c>
      <c r="B195" s="53"/>
      <c r="C195" s="53"/>
      <c r="D195" s="53"/>
      <c r="E195" s="53"/>
      <c r="F195" s="53"/>
      <c r="G195" s="23">
        <f>SUM(G188:G194)</f>
        <v>1003.5</v>
      </c>
      <c r="H195" s="23">
        <f>SUM(H188:H194)</f>
        <v>52.099999999999994</v>
      </c>
      <c r="I195" s="23">
        <f>SUM(I188:I194)</f>
        <v>178.2</v>
      </c>
    </row>
    <row r="196" spans="1:9" ht="18.75" customHeight="1" x14ac:dyDescent="0.25">
      <c r="A196" s="56" t="s">
        <v>17</v>
      </c>
      <c r="B196" s="56"/>
      <c r="C196" s="56"/>
      <c r="D196" s="56"/>
      <c r="E196" s="56"/>
      <c r="F196" s="56"/>
      <c r="G196" s="56"/>
      <c r="H196" s="56"/>
      <c r="I196" s="56"/>
    </row>
    <row r="197" spans="1:9" ht="38.25" customHeight="1" x14ac:dyDescent="0.25">
      <c r="A197" s="8">
        <v>135</v>
      </c>
      <c r="B197" s="53" t="s">
        <v>159</v>
      </c>
      <c r="C197" s="53"/>
      <c r="D197" s="53"/>
      <c r="E197" s="54" t="s">
        <v>160</v>
      </c>
      <c r="F197" s="54"/>
      <c r="G197" s="14"/>
      <c r="H197" s="16">
        <v>271.2</v>
      </c>
      <c r="I197" s="16">
        <v>165.5</v>
      </c>
    </row>
    <row r="198" spans="1:9" ht="15.75" x14ac:dyDescent="0.25">
      <c r="A198" s="52" t="s">
        <v>24</v>
      </c>
      <c r="B198" s="52"/>
      <c r="C198" s="52"/>
      <c r="D198" s="52"/>
      <c r="E198" s="52"/>
      <c r="F198" s="52"/>
      <c r="G198" s="23"/>
      <c r="H198" s="23">
        <f t="shared" ref="H198:I198" si="15">SUM(H197)</f>
        <v>271.2</v>
      </c>
      <c r="I198" s="23">
        <f t="shared" si="15"/>
        <v>165.5</v>
      </c>
    </row>
    <row r="199" spans="1:9" ht="15.75" customHeight="1" x14ac:dyDescent="0.25">
      <c r="A199" s="56" t="s">
        <v>36</v>
      </c>
      <c r="B199" s="56"/>
      <c r="C199" s="56"/>
      <c r="D199" s="56"/>
      <c r="E199" s="56"/>
      <c r="F199" s="56"/>
      <c r="G199" s="56"/>
      <c r="H199" s="56"/>
      <c r="I199" s="56"/>
    </row>
    <row r="200" spans="1:9" ht="51" customHeight="1" x14ac:dyDescent="0.25">
      <c r="A200" s="8">
        <v>136</v>
      </c>
      <c r="B200" s="53" t="s">
        <v>313</v>
      </c>
      <c r="C200" s="53"/>
      <c r="D200" s="53"/>
      <c r="E200" s="54" t="s">
        <v>191</v>
      </c>
      <c r="F200" s="54"/>
      <c r="G200" s="24">
        <v>55.9</v>
      </c>
      <c r="H200" s="24"/>
      <c r="I200" s="45"/>
    </row>
    <row r="201" spans="1:9" ht="35.25" customHeight="1" x14ac:dyDescent="0.25">
      <c r="A201" s="8">
        <v>137</v>
      </c>
      <c r="B201" s="53" t="s">
        <v>314</v>
      </c>
      <c r="C201" s="53"/>
      <c r="D201" s="53"/>
      <c r="E201" s="54" t="s">
        <v>191</v>
      </c>
      <c r="F201" s="54"/>
      <c r="G201" s="14">
        <v>3000</v>
      </c>
      <c r="H201" s="14"/>
      <c r="I201" s="14"/>
    </row>
    <row r="202" spans="1:9" ht="15.75" x14ac:dyDescent="0.25">
      <c r="A202" s="52" t="s">
        <v>23</v>
      </c>
      <c r="B202" s="52"/>
      <c r="C202" s="52"/>
      <c r="D202" s="52"/>
      <c r="E202" s="52"/>
      <c r="F202" s="52"/>
      <c r="G202" s="23">
        <f>SUM(G200:G201)</f>
        <v>3055.9</v>
      </c>
      <c r="H202" s="23"/>
      <c r="I202" s="23"/>
    </row>
    <row r="203" spans="1:9" ht="18.75" customHeight="1" x14ac:dyDescent="0.25">
      <c r="A203" s="56" t="s">
        <v>18</v>
      </c>
      <c r="B203" s="56"/>
      <c r="C203" s="56"/>
      <c r="D203" s="56"/>
      <c r="E203" s="56"/>
      <c r="F203" s="56"/>
      <c r="G203" s="56"/>
      <c r="H203" s="56"/>
      <c r="I203" s="56"/>
    </row>
    <row r="204" spans="1:9" ht="48.75" customHeight="1" x14ac:dyDescent="0.25">
      <c r="A204" s="8">
        <v>138</v>
      </c>
      <c r="B204" s="53" t="s">
        <v>315</v>
      </c>
      <c r="C204" s="53"/>
      <c r="D204" s="53"/>
      <c r="E204" s="54" t="s">
        <v>316</v>
      </c>
      <c r="F204" s="54"/>
      <c r="G204" s="24">
        <v>75.7</v>
      </c>
      <c r="H204" s="24"/>
      <c r="I204" s="14">
        <v>32.1</v>
      </c>
    </row>
    <row r="205" spans="1:9" ht="50.25" customHeight="1" x14ac:dyDescent="0.25">
      <c r="A205" s="8">
        <v>139</v>
      </c>
      <c r="B205" s="53" t="s">
        <v>318</v>
      </c>
      <c r="C205" s="53"/>
      <c r="D205" s="53"/>
      <c r="E205" s="54" t="s">
        <v>108</v>
      </c>
      <c r="F205" s="54"/>
      <c r="G205" s="14">
        <v>105</v>
      </c>
      <c r="H205" s="14"/>
      <c r="I205" s="16"/>
    </row>
    <row r="206" spans="1:9" ht="35.25" customHeight="1" x14ac:dyDescent="0.25">
      <c r="A206" s="8">
        <v>140</v>
      </c>
      <c r="B206" s="53" t="s">
        <v>317</v>
      </c>
      <c r="C206" s="53"/>
      <c r="D206" s="53"/>
      <c r="E206" s="54" t="s">
        <v>143</v>
      </c>
      <c r="F206" s="54"/>
      <c r="G206" s="24"/>
      <c r="H206" s="24">
        <v>137.4</v>
      </c>
      <c r="I206" s="16"/>
    </row>
    <row r="207" spans="1:9" s="3" customFormat="1" ht="29.25" customHeight="1" x14ac:dyDescent="0.25">
      <c r="A207" s="7">
        <v>141</v>
      </c>
      <c r="B207" s="55" t="s">
        <v>119</v>
      </c>
      <c r="C207" s="55"/>
      <c r="D207" s="55"/>
      <c r="E207" s="57" t="s">
        <v>99</v>
      </c>
      <c r="F207" s="57"/>
      <c r="G207" s="36">
        <v>6.2</v>
      </c>
      <c r="H207" s="36"/>
      <c r="I207" s="37"/>
    </row>
    <row r="208" spans="1:9" ht="15.75" x14ac:dyDescent="0.25">
      <c r="A208" s="52" t="s">
        <v>24</v>
      </c>
      <c r="B208" s="53"/>
      <c r="C208" s="53"/>
      <c r="D208" s="53"/>
      <c r="E208" s="53"/>
      <c r="F208" s="53"/>
      <c r="G208" s="23">
        <f>SUM(G204:G207)</f>
        <v>186.89999999999998</v>
      </c>
      <c r="H208" s="23">
        <f>SUM(H204:H207)</f>
        <v>137.4</v>
      </c>
      <c r="I208" s="23">
        <f>SUM(I204:I207)</f>
        <v>32.1</v>
      </c>
    </row>
    <row r="209" spans="1:9" ht="15.75" customHeight="1" x14ac:dyDescent="0.25">
      <c r="A209" s="56" t="s">
        <v>37</v>
      </c>
      <c r="B209" s="56"/>
      <c r="C209" s="56"/>
      <c r="D209" s="56"/>
      <c r="E209" s="56"/>
      <c r="F209" s="56"/>
      <c r="G209" s="56"/>
      <c r="H209" s="56"/>
      <c r="I209" s="56"/>
    </row>
    <row r="210" spans="1:9" ht="39.75" customHeight="1" x14ac:dyDescent="0.25">
      <c r="A210" s="8">
        <v>142</v>
      </c>
      <c r="B210" s="53" t="s">
        <v>319</v>
      </c>
      <c r="C210" s="53"/>
      <c r="D210" s="53"/>
      <c r="E210" s="54" t="s">
        <v>58</v>
      </c>
      <c r="F210" s="54"/>
      <c r="G210" s="14">
        <v>8.3000000000000007</v>
      </c>
      <c r="H210" s="14">
        <v>118.9</v>
      </c>
      <c r="I210" s="14"/>
    </row>
    <row r="211" spans="1:9" s="3" customFormat="1" ht="21" customHeight="1" x14ac:dyDescent="0.25">
      <c r="A211" s="7">
        <v>143</v>
      </c>
      <c r="B211" s="55" t="s">
        <v>100</v>
      </c>
      <c r="C211" s="55"/>
      <c r="D211" s="55"/>
      <c r="E211" s="57" t="s">
        <v>100</v>
      </c>
      <c r="F211" s="57"/>
      <c r="G211" s="49">
        <v>198.7</v>
      </c>
      <c r="H211" s="49"/>
      <c r="I211" s="37"/>
    </row>
    <row r="212" spans="1:9" s="3" customFormat="1" ht="49.5" customHeight="1" x14ac:dyDescent="0.25">
      <c r="A212" s="7">
        <v>144</v>
      </c>
      <c r="B212" s="55" t="s">
        <v>190</v>
      </c>
      <c r="C212" s="55"/>
      <c r="D212" s="55"/>
      <c r="E212" s="57" t="s">
        <v>146</v>
      </c>
      <c r="F212" s="57"/>
      <c r="G212" s="49">
        <v>4</v>
      </c>
      <c r="H212" s="49">
        <v>195.9</v>
      </c>
      <c r="I212" s="37"/>
    </row>
    <row r="213" spans="1:9" ht="48" customHeight="1" x14ac:dyDescent="0.25">
      <c r="A213" s="8">
        <v>145</v>
      </c>
      <c r="B213" s="53" t="s">
        <v>153</v>
      </c>
      <c r="C213" s="53"/>
      <c r="D213" s="53"/>
      <c r="E213" s="54" t="s">
        <v>154</v>
      </c>
      <c r="F213" s="54"/>
      <c r="G213" s="14"/>
      <c r="H213" s="50"/>
      <c r="I213" s="16">
        <v>28</v>
      </c>
    </row>
    <row r="214" spans="1:9" ht="15.75" x14ac:dyDescent="0.25">
      <c r="A214" s="52" t="s">
        <v>23</v>
      </c>
      <c r="B214" s="53"/>
      <c r="C214" s="53"/>
      <c r="D214" s="53"/>
      <c r="E214" s="53"/>
      <c r="F214" s="53"/>
      <c r="G214" s="23">
        <f>SUM(G210:G213)</f>
        <v>211</v>
      </c>
      <c r="H214" s="23">
        <f>SUM(H210:H213)</f>
        <v>314.8</v>
      </c>
      <c r="I214" s="23">
        <f>SUM(I210:I213)</f>
        <v>28</v>
      </c>
    </row>
    <row r="215" spans="1:9" ht="18.75" customHeight="1" x14ac:dyDescent="0.25">
      <c r="A215" s="56" t="s">
        <v>19</v>
      </c>
      <c r="B215" s="56"/>
      <c r="C215" s="56"/>
      <c r="D215" s="56"/>
      <c r="E215" s="56"/>
      <c r="F215" s="56"/>
      <c r="G215" s="56"/>
      <c r="H215" s="56"/>
      <c r="I215" s="56"/>
    </row>
    <row r="216" spans="1:9" ht="36" customHeight="1" x14ac:dyDescent="0.25">
      <c r="A216" s="8">
        <v>146</v>
      </c>
      <c r="B216" s="53" t="s">
        <v>161</v>
      </c>
      <c r="C216" s="53"/>
      <c r="D216" s="53"/>
      <c r="E216" s="54" t="s">
        <v>320</v>
      </c>
      <c r="F216" s="54"/>
      <c r="G216" s="14"/>
      <c r="H216" s="14">
        <v>58.3</v>
      </c>
      <c r="I216" s="14">
        <v>87.8</v>
      </c>
    </row>
    <row r="217" spans="1:9" ht="46.5" customHeight="1" x14ac:dyDescent="0.25">
      <c r="A217" s="8">
        <v>147</v>
      </c>
      <c r="B217" s="53" t="s">
        <v>322</v>
      </c>
      <c r="C217" s="53"/>
      <c r="D217" s="53"/>
      <c r="E217" s="54" t="s">
        <v>321</v>
      </c>
      <c r="F217" s="54"/>
      <c r="G217" s="14">
        <v>61</v>
      </c>
      <c r="H217" s="14"/>
      <c r="I217" s="45"/>
    </row>
    <row r="218" spans="1:9" s="3" customFormat="1" ht="32.25" customHeight="1" x14ac:dyDescent="0.25">
      <c r="A218" s="7">
        <v>148</v>
      </c>
      <c r="B218" s="55" t="s">
        <v>112</v>
      </c>
      <c r="C218" s="55"/>
      <c r="D218" s="55"/>
      <c r="E218" s="64" t="s">
        <v>112</v>
      </c>
      <c r="F218" s="64"/>
      <c r="G218" s="36">
        <v>37.9</v>
      </c>
      <c r="H218" s="36"/>
      <c r="I218" s="37"/>
    </row>
    <row r="219" spans="1:9" s="3" customFormat="1" ht="44.25" customHeight="1" x14ac:dyDescent="0.25">
      <c r="A219" s="7">
        <v>149</v>
      </c>
      <c r="B219" s="55" t="s">
        <v>116</v>
      </c>
      <c r="C219" s="55"/>
      <c r="D219" s="55"/>
      <c r="E219" s="57" t="s">
        <v>115</v>
      </c>
      <c r="F219" s="57"/>
      <c r="G219" s="36">
        <v>200</v>
      </c>
      <c r="H219" s="36"/>
      <c r="I219" s="37"/>
    </row>
    <row r="220" spans="1:9" ht="28.5" customHeight="1" x14ac:dyDescent="0.25">
      <c r="A220" s="8">
        <v>150</v>
      </c>
      <c r="B220" s="53" t="s">
        <v>171</v>
      </c>
      <c r="C220" s="53"/>
      <c r="D220" s="53"/>
      <c r="E220" s="69" t="s">
        <v>95</v>
      </c>
      <c r="F220" s="69"/>
      <c r="G220" s="24">
        <v>520.29999999999995</v>
      </c>
      <c r="H220" s="24">
        <v>200.4</v>
      </c>
      <c r="I220" s="16"/>
    </row>
    <row r="221" spans="1:9" ht="15.75" x14ac:dyDescent="0.25">
      <c r="A221" s="52" t="s">
        <v>25</v>
      </c>
      <c r="B221" s="53"/>
      <c r="C221" s="53"/>
      <c r="D221" s="53"/>
      <c r="E221" s="53"/>
      <c r="F221" s="53"/>
      <c r="G221" s="23">
        <f>SUM(G216:G220)</f>
        <v>819.19999999999993</v>
      </c>
      <c r="H221" s="23">
        <f>SUM(H216:H220)</f>
        <v>258.7</v>
      </c>
      <c r="I221" s="23">
        <f>SUM(I216:I220)</f>
        <v>87.8</v>
      </c>
    </row>
    <row r="222" spans="1:9" ht="18.75" customHeight="1" x14ac:dyDescent="0.25">
      <c r="A222" s="56" t="s">
        <v>20</v>
      </c>
      <c r="B222" s="56"/>
      <c r="C222" s="56"/>
      <c r="D222" s="56"/>
      <c r="E222" s="56"/>
      <c r="F222" s="56"/>
      <c r="G222" s="56"/>
      <c r="H222" s="56"/>
      <c r="I222" s="56"/>
    </row>
    <row r="223" spans="1:9" ht="24" customHeight="1" x14ac:dyDescent="0.25">
      <c r="A223" s="8">
        <v>151</v>
      </c>
      <c r="B223" s="53" t="s">
        <v>48</v>
      </c>
      <c r="C223" s="53"/>
      <c r="D223" s="53"/>
      <c r="E223" s="69" t="s">
        <v>48</v>
      </c>
      <c r="F223" s="69"/>
      <c r="G223" s="14">
        <v>1777.8</v>
      </c>
      <c r="H223" s="14"/>
      <c r="I223" s="16">
        <v>139.4</v>
      </c>
    </row>
    <row r="224" spans="1:9" ht="32.25" customHeight="1" x14ac:dyDescent="0.25">
      <c r="A224" s="8">
        <v>152</v>
      </c>
      <c r="B224" s="53" t="s">
        <v>325</v>
      </c>
      <c r="C224" s="53"/>
      <c r="D224" s="53"/>
      <c r="E224" s="54" t="s">
        <v>323</v>
      </c>
      <c r="F224" s="54"/>
      <c r="G224" s="14"/>
      <c r="H224" s="16">
        <v>23.8</v>
      </c>
      <c r="I224" s="16">
        <v>53.7</v>
      </c>
    </row>
    <row r="225" spans="1:9" ht="34.5" customHeight="1" x14ac:dyDescent="0.25">
      <c r="A225" s="8">
        <v>153</v>
      </c>
      <c r="B225" s="53" t="s">
        <v>324</v>
      </c>
      <c r="C225" s="53"/>
      <c r="D225" s="53"/>
      <c r="E225" s="54" t="s">
        <v>57</v>
      </c>
      <c r="F225" s="54"/>
      <c r="G225" s="16">
        <v>245.2</v>
      </c>
      <c r="H225" s="16"/>
      <c r="I225" s="45"/>
    </row>
    <row r="226" spans="1:9" ht="39.75" customHeight="1" x14ac:dyDescent="0.25">
      <c r="A226" s="8">
        <v>154</v>
      </c>
      <c r="B226" s="53" t="s">
        <v>173</v>
      </c>
      <c r="C226" s="53"/>
      <c r="D226" s="53"/>
      <c r="E226" s="69" t="s">
        <v>174</v>
      </c>
      <c r="F226" s="69"/>
      <c r="G226" s="16"/>
      <c r="H226" s="16">
        <v>157.69999999999999</v>
      </c>
      <c r="I226" s="45"/>
    </row>
    <row r="227" spans="1:9" ht="46.5" customHeight="1" x14ac:dyDescent="0.25">
      <c r="A227" s="8">
        <v>155</v>
      </c>
      <c r="B227" s="53" t="s">
        <v>155</v>
      </c>
      <c r="C227" s="53"/>
      <c r="D227" s="53"/>
      <c r="E227" s="54" t="s">
        <v>156</v>
      </c>
      <c r="F227" s="54"/>
      <c r="G227" s="14"/>
      <c r="H227" s="24">
        <v>114.5</v>
      </c>
      <c r="I227" s="14"/>
    </row>
    <row r="228" spans="1:9" ht="21" customHeight="1" x14ac:dyDescent="0.25">
      <c r="A228" s="72" t="s">
        <v>23</v>
      </c>
      <c r="B228" s="55"/>
      <c r="C228" s="55"/>
      <c r="D228" s="55"/>
      <c r="E228" s="55"/>
      <c r="F228" s="55"/>
      <c r="G228" s="22">
        <f>SUM(G223:G227)</f>
        <v>2023</v>
      </c>
      <c r="H228" s="22">
        <f t="shared" ref="H228:I228" si="16">SUM(H223:H227)</f>
        <v>296</v>
      </c>
      <c r="I228" s="22">
        <f t="shared" si="16"/>
        <v>193.10000000000002</v>
      </c>
    </row>
    <row r="229" spans="1:9" ht="27" customHeight="1" x14ac:dyDescent="0.25">
      <c r="A229" s="74" t="s">
        <v>26</v>
      </c>
      <c r="B229" s="75"/>
      <c r="C229" s="75"/>
      <c r="D229" s="75"/>
      <c r="E229" s="73"/>
      <c r="F229" s="73"/>
      <c r="G229" s="51">
        <f>G26+G30+G38+G41+G47+G53+G58+G67+G79+G82+G94+G97+G105+G109+G113+G117+G121+G132+G144+G148+G162+G165+G168+G174+G179+G186+G195+G198+G202+G208+G214+G221+G228</f>
        <v>28662.800000000003</v>
      </c>
      <c r="H229" s="51">
        <f>H26+H30+H38+H41+H47+H53+H58+H67+H79+H82+H94+H97+H105+H109+H113+H117+H121+H132+H144+H148+H162+H165+H168+H174+H179+H186+H195+H198+H202+H208+H214+H221+H228</f>
        <v>12666.7</v>
      </c>
      <c r="I229" s="51">
        <f>I26+I30+I38+I41+I47+I53+I58+I67+I79+I82+I94+I97+I105+I109+I113+I117+I121+I132+I144+I148+I162+I165+I168+I174+I179+I186+I195+I198+I202+I208+I214+I221+I228</f>
        <v>4000.0000000000005</v>
      </c>
    </row>
  </sheetData>
  <mergeCells count="390">
    <mergeCell ref="A38:D38"/>
    <mergeCell ref="A47:F47"/>
    <mergeCell ref="B33:D33"/>
    <mergeCell ref="B35:D35"/>
    <mergeCell ref="G2:I2"/>
    <mergeCell ref="G1:I1"/>
    <mergeCell ref="B81:D81"/>
    <mergeCell ref="E81:F81"/>
    <mergeCell ref="B43:D43"/>
    <mergeCell ref="E46:F46"/>
    <mergeCell ref="B46:D46"/>
    <mergeCell ref="E43:F43"/>
    <mergeCell ref="A8:I8"/>
    <mergeCell ref="A80:I80"/>
    <mergeCell ref="B12:D12"/>
    <mergeCell ref="E12:F12"/>
    <mergeCell ref="B13:D13"/>
    <mergeCell ref="E13:F13"/>
    <mergeCell ref="A3:I3"/>
    <mergeCell ref="E60:F60"/>
    <mergeCell ref="B44:D44"/>
    <mergeCell ref="B64:D64"/>
    <mergeCell ref="E64:F64"/>
    <mergeCell ref="A58:F58"/>
    <mergeCell ref="E78:F78"/>
    <mergeCell ref="E40:F40"/>
    <mergeCell ref="E183:F183"/>
    <mergeCell ref="E192:F192"/>
    <mergeCell ref="A83:I83"/>
    <mergeCell ref="A68:I68"/>
    <mergeCell ref="A59:I59"/>
    <mergeCell ref="A54:I54"/>
    <mergeCell ref="A48:I48"/>
    <mergeCell ref="A42:I42"/>
    <mergeCell ref="B14:D14"/>
    <mergeCell ref="E14:F14"/>
    <mergeCell ref="B15:D15"/>
    <mergeCell ref="E15:F15"/>
    <mergeCell ref="B45:D45"/>
    <mergeCell ref="E45:F45"/>
    <mergeCell ref="B63:D63"/>
    <mergeCell ref="E63:F63"/>
    <mergeCell ref="A79:F79"/>
    <mergeCell ref="E44:F44"/>
    <mergeCell ref="E18:F18"/>
    <mergeCell ref="B18:D18"/>
    <mergeCell ref="B56:D56"/>
    <mergeCell ref="B57:D57"/>
    <mergeCell ref="E56:F56"/>
    <mergeCell ref="E57:F57"/>
    <mergeCell ref="B62:D62"/>
    <mergeCell ref="E62:F62"/>
    <mergeCell ref="A196:I196"/>
    <mergeCell ref="E115:F115"/>
    <mergeCell ref="B115:D115"/>
    <mergeCell ref="B119:D119"/>
    <mergeCell ref="E119:F119"/>
    <mergeCell ref="B177:D177"/>
    <mergeCell ref="B172:D172"/>
    <mergeCell ref="B173:D173"/>
    <mergeCell ref="E177:F177"/>
    <mergeCell ref="B185:D185"/>
    <mergeCell ref="E142:F142"/>
    <mergeCell ref="B150:D150"/>
    <mergeCell ref="E150:F150"/>
    <mergeCell ref="E143:F143"/>
    <mergeCell ref="B155:D155"/>
    <mergeCell ref="E155:F155"/>
    <mergeCell ref="B156:D156"/>
    <mergeCell ref="B143:D143"/>
    <mergeCell ref="E185:F185"/>
    <mergeCell ref="B131:D131"/>
    <mergeCell ref="E193:F193"/>
    <mergeCell ref="B183:D183"/>
    <mergeCell ref="E100:F100"/>
    <mergeCell ref="A109:F109"/>
    <mergeCell ref="B88:D88"/>
    <mergeCell ref="B89:D89"/>
    <mergeCell ref="E88:F88"/>
    <mergeCell ref="E89:F89"/>
    <mergeCell ref="B77:D77"/>
    <mergeCell ref="B55:D55"/>
    <mergeCell ref="E55:F55"/>
    <mergeCell ref="A67:F67"/>
    <mergeCell ref="B61:D61"/>
    <mergeCell ref="E61:F61"/>
    <mergeCell ref="B65:D65"/>
    <mergeCell ref="E65:F65"/>
    <mergeCell ref="B87:D87"/>
    <mergeCell ref="E75:F75"/>
    <mergeCell ref="B76:D76"/>
    <mergeCell ref="E76:F76"/>
    <mergeCell ref="B60:D60"/>
    <mergeCell ref="E69:F69"/>
    <mergeCell ref="E73:F73"/>
    <mergeCell ref="B74:D74"/>
    <mergeCell ref="B75:D75"/>
    <mergeCell ref="E87:F87"/>
    <mergeCell ref="B141:D141"/>
    <mergeCell ref="E141:F141"/>
    <mergeCell ref="B101:D101"/>
    <mergeCell ref="E112:F112"/>
    <mergeCell ref="B116:D116"/>
    <mergeCell ref="E116:F116"/>
    <mergeCell ref="E120:F120"/>
    <mergeCell ref="A118:I118"/>
    <mergeCell ref="A114:I114"/>
    <mergeCell ref="B120:D120"/>
    <mergeCell ref="B104:D104"/>
    <mergeCell ref="B140:D140"/>
    <mergeCell ref="B124:D124"/>
    <mergeCell ref="B126:D126"/>
    <mergeCell ref="A132:F132"/>
    <mergeCell ref="B135:D135"/>
    <mergeCell ref="B136:D136"/>
    <mergeCell ref="A121:F121"/>
    <mergeCell ref="E111:F111"/>
    <mergeCell ref="E229:F229"/>
    <mergeCell ref="A229:D229"/>
    <mergeCell ref="B134:D134"/>
    <mergeCell ref="E134:F134"/>
    <mergeCell ref="B206:D206"/>
    <mergeCell ref="E206:F206"/>
    <mergeCell ref="A41:F41"/>
    <mergeCell ref="B49:D49"/>
    <mergeCell ref="E49:F49"/>
    <mergeCell ref="B93:D93"/>
    <mergeCell ref="B86:D86"/>
    <mergeCell ref="A94:F94"/>
    <mergeCell ref="E84:F84"/>
    <mergeCell ref="B181:D181"/>
    <mergeCell ref="E151:F151"/>
    <mergeCell ref="A165:F165"/>
    <mergeCell ref="E164:F164"/>
    <mergeCell ref="E171:F171"/>
    <mergeCell ref="B160:D160"/>
    <mergeCell ref="E160:F160"/>
    <mergeCell ref="B159:D159"/>
    <mergeCell ref="E159:F159"/>
    <mergeCell ref="E129:F129"/>
    <mergeCell ref="A117:F117"/>
    <mergeCell ref="B161:D161"/>
    <mergeCell ref="A228:F228"/>
    <mergeCell ref="B51:D51"/>
    <mergeCell ref="B52:D52"/>
    <mergeCell ref="E51:F51"/>
    <mergeCell ref="E52:F52"/>
    <mergeCell ref="B71:D71"/>
    <mergeCell ref="E71:F71"/>
    <mergeCell ref="B217:D217"/>
    <mergeCell ref="E217:F217"/>
    <mergeCell ref="B224:D224"/>
    <mergeCell ref="B225:D225"/>
    <mergeCell ref="B164:D164"/>
    <mergeCell ref="E96:F96"/>
    <mergeCell ref="B137:D137"/>
    <mergeCell ref="B152:D152"/>
    <mergeCell ref="A162:F162"/>
    <mergeCell ref="B151:D151"/>
    <mergeCell ref="A168:F168"/>
    <mergeCell ref="B167:D167"/>
    <mergeCell ref="E167:F167"/>
    <mergeCell ref="B102:D102"/>
    <mergeCell ref="A148:F148"/>
    <mergeCell ref="E91:F91"/>
    <mergeCell ref="B157:D157"/>
    <mergeCell ref="B16:D16"/>
    <mergeCell ref="E20:F20"/>
    <mergeCell ref="E17:F17"/>
    <mergeCell ref="E16:F16"/>
    <mergeCell ref="B19:D19"/>
    <mergeCell ref="E19:F19"/>
    <mergeCell ref="B21:D21"/>
    <mergeCell ref="E21:F21"/>
    <mergeCell ref="B99:D99"/>
    <mergeCell ref="A97:F97"/>
    <mergeCell ref="B70:D70"/>
    <mergeCell ref="E70:F70"/>
    <mergeCell ref="B66:D66"/>
    <mergeCell ref="E66:F66"/>
    <mergeCell ref="B50:D50"/>
    <mergeCell ref="E50:F50"/>
    <mergeCell ref="B85:D85"/>
    <mergeCell ref="E85:F85"/>
    <mergeCell ref="B90:D90"/>
    <mergeCell ref="A53:F53"/>
    <mergeCell ref="A39:I39"/>
    <mergeCell ref="E35:F35"/>
    <mergeCell ref="B17:D17"/>
    <mergeCell ref="B22:D22"/>
    <mergeCell ref="B73:D73"/>
    <mergeCell ref="B92:D92"/>
    <mergeCell ref="B69:D69"/>
    <mergeCell ref="B227:D227"/>
    <mergeCell ref="E224:F224"/>
    <mergeCell ref="E225:F225"/>
    <mergeCell ref="E227:F227"/>
    <mergeCell ref="B200:D200"/>
    <mergeCell ref="B201:D201"/>
    <mergeCell ref="B213:D213"/>
    <mergeCell ref="E210:F210"/>
    <mergeCell ref="B220:D220"/>
    <mergeCell ref="E220:F220"/>
    <mergeCell ref="B207:D207"/>
    <mergeCell ref="E207:F207"/>
    <mergeCell ref="B219:D219"/>
    <mergeCell ref="E219:F219"/>
    <mergeCell ref="A214:F214"/>
    <mergeCell ref="B210:D210"/>
    <mergeCell ref="B223:D223"/>
    <mergeCell ref="E205:F205"/>
    <mergeCell ref="A222:I222"/>
    <mergeCell ref="B226:D226"/>
    <mergeCell ref="E226:F226"/>
    <mergeCell ref="E223:F223"/>
    <mergeCell ref="B218:D218"/>
    <mergeCell ref="A82:F82"/>
    <mergeCell ref="E99:F99"/>
    <mergeCell ref="E104:F104"/>
    <mergeCell ref="B190:D190"/>
    <mergeCell ref="B72:D72"/>
    <mergeCell ref="E74:F74"/>
    <mergeCell ref="B193:D193"/>
    <mergeCell ref="E147:F147"/>
    <mergeCell ref="B138:D138"/>
    <mergeCell ref="E124:F124"/>
    <mergeCell ref="E125:F125"/>
    <mergeCell ref="E126:F126"/>
    <mergeCell ref="B129:D129"/>
    <mergeCell ref="B125:D125"/>
    <mergeCell ref="E157:F157"/>
    <mergeCell ref="B158:D158"/>
    <mergeCell ref="E158:F158"/>
    <mergeCell ref="E128:F128"/>
    <mergeCell ref="E101:F101"/>
    <mergeCell ref="B100:D100"/>
    <mergeCell ref="E135:F135"/>
    <mergeCell ref="E181:F181"/>
    <mergeCell ref="B171:D171"/>
    <mergeCell ref="A175:I175"/>
    <mergeCell ref="E176:F176"/>
    <mergeCell ref="E92:F92"/>
    <mergeCell ref="B130:D130"/>
    <mergeCell ref="E130:F130"/>
    <mergeCell ref="B91:D91"/>
    <mergeCell ref="A169:I169"/>
    <mergeCell ref="A166:I166"/>
    <mergeCell ref="A163:I163"/>
    <mergeCell ref="B107:D107"/>
    <mergeCell ref="E107:F107"/>
    <mergeCell ref="B112:D112"/>
    <mergeCell ref="A113:F113"/>
    <mergeCell ref="E108:F108"/>
    <mergeCell ref="B103:D103"/>
    <mergeCell ref="E103:F103"/>
    <mergeCell ref="B108:D108"/>
    <mergeCell ref="B111:D111"/>
    <mergeCell ref="A105:F105"/>
    <mergeCell ref="E102:F102"/>
    <mergeCell ref="A110:I110"/>
    <mergeCell ref="A98:I98"/>
    <mergeCell ref="E146:F146"/>
    <mergeCell ref="B192:D192"/>
    <mergeCell ref="B191:D191"/>
    <mergeCell ref="E191:F191"/>
    <mergeCell ref="E188:F188"/>
    <mergeCell ref="B123:D123"/>
    <mergeCell ref="E123:F123"/>
    <mergeCell ref="E161:F161"/>
    <mergeCell ref="A187:I187"/>
    <mergeCell ref="E136:F136"/>
    <mergeCell ref="B176:D176"/>
    <mergeCell ref="E152:F152"/>
    <mergeCell ref="E153:F153"/>
    <mergeCell ref="E154:F154"/>
    <mergeCell ref="B153:D153"/>
    <mergeCell ref="B154:D154"/>
    <mergeCell ref="B128:D128"/>
    <mergeCell ref="E170:F170"/>
    <mergeCell ref="E172:F172"/>
    <mergeCell ref="E173:F173"/>
    <mergeCell ref="B170:D170"/>
    <mergeCell ref="B182:D182"/>
    <mergeCell ref="E182:F182"/>
    <mergeCell ref="B184:D184"/>
    <mergeCell ref="E28:F28"/>
    <mergeCell ref="B28:D28"/>
    <mergeCell ref="E127:F127"/>
    <mergeCell ref="A133:I133"/>
    <mergeCell ref="A122:I122"/>
    <mergeCell ref="E139:F139"/>
    <mergeCell ref="B127:D127"/>
    <mergeCell ref="E131:F131"/>
    <mergeCell ref="B139:D139"/>
    <mergeCell ref="B84:D84"/>
    <mergeCell ref="B37:D37"/>
    <mergeCell ref="E36:F36"/>
    <mergeCell ref="E37:F37"/>
    <mergeCell ref="B40:D40"/>
    <mergeCell ref="E38:F38"/>
    <mergeCell ref="B78:D78"/>
    <mergeCell ref="E77:F77"/>
    <mergeCell ref="E86:F86"/>
    <mergeCell ref="E90:F90"/>
    <mergeCell ref="A106:I106"/>
    <mergeCell ref="E72:F72"/>
    <mergeCell ref="B36:D36"/>
    <mergeCell ref="E93:F93"/>
    <mergeCell ref="B96:D96"/>
    <mergeCell ref="E213:F213"/>
    <mergeCell ref="A221:F221"/>
    <mergeCell ref="B204:D204"/>
    <mergeCell ref="B197:D197"/>
    <mergeCell ref="E197:F197"/>
    <mergeCell ref="A202:F202"/>
    <mergeCell ref="E200:F200"/>
    <mergeCell ref="E201:F201"/>
    <mergeCell ref="A215:I215"/>
    <mergeCell ref="A209:I209"/>
    <mergeCell ref="A203:I203"/>
    <mergeCell ref="A199:I199"/>
    <mergeCell ref="E204:F204"/>
    <mergeCell ref="A208:F208"/>
    <mergeCell ref="B216:D216"/>
    <mergeCell ref="E216:F216"/>
    <mergeCell ref="B205:D205"/>
    <mergeCell ref="B212:D212"/>
    <mergeCell ref="E212:F212"/>
    <mergeCell ref="B211:D211"/>
    <mergeCell ref="E211:F211"/>
    <mergeCell ref="A198:F198"/>
    <mergeCell ref="E218:F218"/>
    <mergeCell ref="B23:D23"/>
    <mergeCell ref="E23:F23"/>
    <mergeCell ref="B7:D7"/>
    <mergeCell ref="E7:F7"/>
    <mergeCell ref="B20:D20"/>
    <mergeCell ref="A95:I95"/>
    <mergeCell ref="E30:F30"/>
    <mergeCell ref="A26:D26"/>
    <mergeCell ref="E22:F22"/>
    <mergeCell ref="B24:D24"/>
    <mergeCell ref="E24:F24"/>
    <mergeCell ref="E26:F26"/>
    <mergeCell ref="B29:D29"/>
    <mergeCell ref="E29:F29"/>
    <mergeCell ref="B25:D25"/>
    <mergeCell ref="E25:F25"/>
    <mergeCell ref="B34:D34"/>
    <mergeCell ref="E34:F34"/>
    <mergeCell ref="A30:D30"/>
    <mergeCell ref="E33:F33"/>
    <mergeCell ref="A31:I31"/>
    <mergeCell ref="B32:D32"/>
    <mergeCell ref="E32:F32"/>
    <mergeCell ref="A27:I27"/>
    <mergeCell ref="G5:H5"/>
    <mergeCell ref="E5:F6"/>
    <mergeCell ref="B5:D6"/>
    <mergeCell ref="A5:A6"/>
    <mergeCell ref="B9:D9"/>
    <mergeCell ref="B10:D10"/>
    <mergeCell ref="B11:D11"/>
    <mergeCell ref="E9:F9"/>
    <mergeCell ref="E10:F10"/>
    <mergeCell ref="E11:F11"/>
    <mergeCell ref="A195:F195"/>
    <mergeCell ref="A144:F144"/>
    <mergeCell ref="E156:F156"/>
    <mergeCell ref="E137:F137"/>
    <mergeCell ref="E138:F138"/>
    <mergeCell ref="B146:D146"/>
    <mergeCell ref="B147:D147"/>
    <mergeCell ref="B142:D142"/>
    <mergeCell ref="E194:F194"/>
    <mergeCell ref="A179:F179"/>
    <mergeCell ref="B188:D188"/>
    <mergeCell ref="B194:D194"/>
    <mergeCell ref="B189:D189"/>
    <mergeCell ref="E189:F189"/>
    <mergeCell ref="E190:F190"/>
    <mergeCell ref="E184:F184"/>
    <mergeCell ref="A180:I180"/>
    <mergeCell ref="E140:F140"/>
    <mergeCell ref="A149:I149"/>
    <mergeCell ref="A145:I145"/>
    <mergeCell ref="A174:F174"/>
    <mergeCell ref="A186:F186"/>
    <mergeCell ref="B178:D178"/>
    <mergeCell ref="E178:F178"/>
  </mergeCells>
  <pageMargins left="0.43307086614173229" right="0.47244094488188981" top="0.59055118110236227" bottom="0.59055118110236227" header="0.31496062992125984" footer="0.31496062992125984"/>
  <pageSetup paperSize="9" scale="80" orientation="portrait" r:id="rId1"/>
  <headerFooter>
    <oddFooter>&amp;C&amp;10&amp;P</oddFooter>
  </headerFooter>
  <rowBreaks count="1" manualBreakCount="1">
    <brk id="17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Tabelul 14</vt:lpstr>
      <vt:lpstr>'Tabelul 14'!Print_Titles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Voinesco Diana</dc:creator>
  <cp:lastModifiedBy>Veronica, Chirila</cp:lastModifiedBy>
  <cp:lastPrinted>2022-12-05T14:10:38Z</cp:lastPrinted>
  <dcterms:created xsi:type="dcterms:W3CDTF">2020-11-26T08:44:10Z</dcterms:created>
  <dcterms:modified xsi:type="dcterms:W3CDTF">2022-12-06T17:01:18Z</dcterms:modified>
</cp:coreProperties>
</file>